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SOPORTE\Compartir\MIPG\Autodiagnóstico\"/>
    </mc:Choice>
  </mc:AlternateContent>
  <xr:revisionPtr revIDLastSave="0" documentId="13_ncr:1_{E0A0FB35-5A15-40A5-8D45-E576CBAC7BAE}" xr6:coauthVersionLast="47" xr6:coauthVersionMax="47" xr10:uidLastSave="{00000000-0000-0000-0000-000000000000}"/>
  <bookViews>
    <workbookView xWindow="-120" yWindow="-120" windowWidth="29040" windowHeight="15840" tabRatio="795" activeTab="4" xr2:uid="{00000000-000D-0000-FFFF-FFFF00000000}"/>
  </bookViews>
  <sheets>
    <sheet name="Inicio" sheetId="16" r:id="rId1"/>
    <sheet name="Instrucciones" sheetId="14" r:id="rId2"/>
    <sheet name="Autodiagnóstico" sheetId="15" r:id="rId3"/>
    <sheet name="Gráficas" sheetId="17" r:id="rId4"/>
    <sheet name="Plan de Acción" sheetId="8" r:id="rId5"/>
    <sheet name="FURAG" sheetId="18" r:id="rId6"/>
  </sheets>
  <externalReferences>
    <externalReference r:id="rId7"/>
  </externalReferences>
  <definedNames>
    <definedName name="_xlnm._FilterDatabase" localSheetId="4" hidden="1">'Plan de Acción'!$A$7:$V$48</definedName>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0" i="8" l="1"/>
  <c r="E12" i="8"/>
  <c r="D6" i="8"/>
  <c r="E17" i="8"/>
  <c r="D10" i="15"/>
  <c r="F10" i="15"/>
  <c r="G6" i="15" l="1"/>
  <c r="E30" i="8" l="1"/>
  <c r="E29" i="8"/>
  <c r="D29" i="8"/>
  <c r="E28" i="8"/>
  <c r="E27" i="8"/>
  <c r="E26" i="8"/>
  <c r="E25" i="8"/>
  <c r="E24" i="8"/>
  <c r="E23" i="8"/>
  <c r="D23" i="8"/>
  <c r="C23" i="8"/>
  <c r="C11" i="8"/>
  <c r="E20" i="8"/>
  <c r="E21" i="8"/>
  <c r="E22" i="8"/>
  <c r="E19" i="8"/>
  <c r="E18" i="8"/>
  <c r="D17" i="8"/>
  <c r="E16" i="8"/>
  <c r="E15" i="8"/>
  <c r="D15" i="8"/>
  <c r="D11" i="8"/>
  <c r="E14" i="8"/>
  <c r="E13" i="8"/>
  <c r="E11" i="8"/>
  <c r="J81" i="17"/>
  <c r="J80" i="17"/>
  <c r="J35" i="17"/>
  <c r="J34" i="17"/>
  <c r="M57" i="17"/>
  <c r="F16" i="15" l="1"/>
  <c r="M59" i="17" s="1"/>
  <c r="D22" i="15"/>
  <c r="L35" i="17" s="1"/>
  <c r="F18" i="8" l="1"/>
  <c r="F12" i="8"/>
  <c r="F13" i="8" l="1"/>
  <c r="K78" i="17" l="1"/>
  <c r="I54" i="17"/>
  <c r="I12" i="17"/>
  <c r="F11" i="8" l="1"/>
  <c r="F14" i="8"/>
  <c r="F15" i="8"/>
  <c r="F16" i="8"/>
  <c r="F17" i="8"/>
  <c r="F19" i="8"/>
  <c r="F20" i="8"/>
  <c r="F21" i="8"/>
  <c r="F22" i="8"/>
  <c r="F23" i="8"/>
  <c r="F24" i="8"/>
  <c r="F25" i="8"/>
  <c r="F26" i="8"/>
  <c r="F27" i="8"/>
  <c r="F28" i="8"/>
  <c r="F29" i="8"/>
  <c r="F30" i="8"/>
  <c r="L34" i="17" l="1"/>
  <c r="F28" i="15"/>
  <c r="L81" i="17" s="1"/>
  <c r="F22" i="15"/>
  <c r="L80" i="17" s="1"/>
  <c r="F14" i="15"/>
  <c r="M58" i="17" s="1"/>
  <c r="K12" i="17"/>
</calcChain>
</file>

<file path=xl/sharedStrings.xml><?xml version="1.0" encoding="utf-8"?>
<sst xmlns="http://schemas.openxmlformats.org/spreadsheetml/2006/main" count="372" uniqueCount="229">
  <si>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</si>
  <si>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</si>
  <si>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</si>
  <si>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</si>
  <si>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</si>
  <si>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</si>
  <si>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</si>
  <si>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</si>
  <si>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</si>
  <si>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</si>
  <si>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</si>
  <si>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</si>
  <si>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</si>
  <si>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</si>
  <si>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</si>
  <si>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</si>
  <si>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</si>
  <si>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</si>
  <si>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</si>
  <si>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</si>
  <si>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</si>
  <si>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</si>
  <si>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</si>
  <si>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</si>
  <si>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</si>
  <si>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</si>
  <si>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</si>
  <si>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</si>
  <si>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</si>
  <si>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</si>
  <si>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</si>
  <si>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</si>
  <si>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</si>
  <si>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</si>
  <si>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</si>
  <si>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</si>
  <si>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</si>
  <si>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</si>
  <si>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</si>
  <si>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</si>
  <si>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</si>
  <si>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</si>
  <si>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</si>
  <si>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</si>
  <si>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</si>
  <si>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</si>
  <si>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</si>
  <si>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</si>
  <si>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</si>
  <si>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</si>
  <si>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</si>
  <si>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</si>
  <si>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</si>
  <si>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</si>
  <si>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</si>
  <si>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</si>
  <si>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</si>
  <si>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</si>
  <si>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</si>
  <si>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</si>
  <si>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</si>
  <si>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</si>
  <si>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</si>
  <si>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</si>
  <si>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</si>
  <si>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</si>
  <si>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</si>
  <si>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</si>
  <si>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</si>
  <si>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</si>
  <si>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</si>
  <si>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</si>
  <si>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</si>
  <si>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</si>
  <si>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</si>
  <si>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</si>
  <si>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</si>
  <si>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</si>
  <si>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</si>
  <si>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</si>
  <si>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</si>
  <si>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</si>
  <si>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</si>
  <si>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</si>
  <si>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</si>
  <si>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</si>
  <si>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</si>
  <si>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</si>
  <si>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</si>
  <si>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</si>
  <si>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</si>
  <si>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</si>
  <si>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</si>
  <si>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</si>
  <si>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</si>
  <si>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</si>
  <si>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</si>
  <si>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</si>
  <si>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</si>
  <si>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</si>
  <si>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</si>
  <si>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</si>
  <si>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</si>
  <si>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</si>
  <si>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</si>
  <si>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</si>
  <si>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</si>
  <si>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</si>
  <si>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</si>
  <si>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</si>
  <si>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</si>
  <si>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</si>
  <si>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</si>
  <si>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</si>
  <si>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</si>
  <si>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</si>
  <si>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</si>
  <si>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</si>
  <si>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</si>
  <si>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</si>
  <si>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</si>
  <si>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</si>
  <si>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</si>
  <si>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Resultado FURAG 2020, 40,9, En recomendaciones solo tenemos "Desarrollar jornadas de capacitación y/o divulgación a sus servidores y contratistas sobre el código de integridad y lucha contra la corrupción, con el fin de guiar el actuar de los servidores públicos", por talento humano y servicio al ciudadano.</t>
  </si>
  <si>
    <t>Definir las herramientas para verificar la apropiaciòn del còdigo.</t>
  </si>
  <si>
    <t>Se realizò el video, socializaciòn en el comité y la informaciòn se encuentra en la pagina web</t>
  </si>
  <si>
    <t>Definir un indicador para saber còmo vamos a evaluar y socializar e mismo.</t>
  </si>
  <si>
    <t>Definir la polìtica del còdigo de integridad.</t>
  </si>
  <si>
    <t>Establecer los mecanismos pertinentes.</t>
  </si>
  <si>
    <t>Definir las estrategias con el fin de afianzar el tema</t>
  </si>
  <si>
    <t>Definir el presupuesto para implentar la estrategia</t>
  </si>
  <si>
    <t>Realizar el cronograma para la ejeciciòn del còdigo de integridad</t>
  </si>
  <si>
    <t>Definir los roles</t>
  </si>
  <si>
    <t>Definir los mecanismos</t>
  </si>
  <si>
    <t>Se con el cronograma de actividades</t>
  </si>
  <si>
    <t>Una vez se definan las actividades, divulgarlas oportunamente</t>
  </si>
  <si>
    <t>Definir mecanismos adicionnales para fortalecer el proceso</t>
  </si>
  <si>
    <t>Determinar como se realizara ese analisis</t>
  </si>
  <si>
    <t>Una vez se obtengan los datos, realizar la socializaciòn</t>
  </si>
  <si>
    <t>Realizar los analilsis de los resultados obtenidos</t>
  </si>
  <si>
    <t>01/04/2022 - 18/04/2022</t>
  </si>
  <si>
    <t>#</t>
  </si>
  <si>
    <t>Política</t>
  </si>
  <si>
    <t>Recomendaciones</t>
  </si>
  <si>
    <t>Integridad</t>
  </si>
  <si>
    <t>Evaluar a través del esquema de líneas de defensa adoptado por la entidad, las conductas asociadas o valores y principios del servicio público por medio del instrumento para la evaluación de desempeño, en lo concerniente a las conductas comportamentales.</t>
  </si>
  <si>
    <t>Definir lineamientos en materia de anticorrupción (fraude y corrupción), por parte de la alta dirección y el comité institucional de coordinación de control interno (de manera articulada o cada uno en cumplimiento de sus competencias).</t>
  </si>
  <si>
    <t>Revisar la exposición de la entidad a los riesgos de corrupción y fraude y en caso de contar con una línea de denuncias se deberá monitorear el progreso de su tratamiento, por parte del comité institucional de coordinación de control interno.</t>
  </si>
  <si>
    <t>Verificar el adecuado diseño y ejecución de los controles que mitigan los riesgos de fraude y corrupción, por parte de los cargos que lideran de manera transversal temas estratégicos de gestión (tales como jefes de planeación, financieros, contratación, TI, servicio al ciudadano, líderes de otros sistemas de gestión, comités de riesgos).</t>
  </si>
  <si>
    <t>Apoyar el monitoreo de canales de comunicación, incluyendo líneas telefónicas de denuncias, por parte de los cargos que lideran de manera transversal temas estratégicos de gestión (tales como jefes de planeación, financieros, contratación, TI, servicio al ciudadano, líderes de otros sistemas de gestión, comités de riesgos).</t>
  </si>
  <si>
    <t>Formular planes de mejora que promuevan una gestión transparente y efectiva y además contribuyan a la mitigación de los riesgos de corrupción.</t>
  </si>
  <si>
    <t>Promover que la Alta Dirección participe en las actividades de socialización del código de integridad y principios del servicio público. Desde el sistema de control interno efectuar su verificación.</t>
  </si>
  <si>
    <t>Analizar y tomar las medidas de mejora que contribuyan al fortalecimiento del clima laboral en la entidad. Desde el sistema de control interno efectuar su verificación.</t>
  </si>
  <si>
    <t>Incluir en la política de administración del riesgo, lineamientos para el manejo de los riesgos de corrupción y fraude a que está expuesta la entidad. Desde el sistema de control interno efectuar su verificación.</t>
  </si>
  <si>
    <t>Incluir en la política de riesgos, contemple la metodología para la identificación y control de riesgos de corrupción y fraude. Desde el sistema de control interno efectuar su verificación.</t>
  </si>
  <si>
    <t>Identificar los riesgos de fraude y corrupción con base en el análisis de las diferentes formas que puedan presentarse en la entidad. Desde el sistema de control interno efectuar su verificación.</t>
  </si>
  <si>
    <t>Analizar factores como presiones internas o externas que puedan derivar en actos de corrupción para la identificación de riesgos de fraude y corrupción.</t>
  </si>
  <si>
    <t>Analizar situaciones internas que puedan ser indicios de actos de corrupción para la identificación de riesgos de fraude y corrupción.</t>
  </si>
  <si>
    <t>Evaluar información proveniente de quejas y denuncias de los servidores de la entidad para la identificación de riesgos de fraude y corrupción.</t>
  </si>
  <si>
    <t>Analizar factores de riesgo de ocurrencia de situaciones de conflictos de intereses para la identificación de riesgos de fraude y corrupción.</t>
  </si>
  <si>
    <t>Evaluar y generar alertas oportunas sobre cambios que afectan la exposición de la entidad a los riesgos de corrupción y fraude, por parte del jefe de control interno de la entidad o quien hace sus veces, en el marco de sus roles y en desarrollo de su plan anual de auditorías.</t>
  </si>
  <si>
    <t>Implementar y monitorear los controles a los riesgos y utilizar sus resultados para llevar a cabo mejoras a los procesos y procedimientos de la entidad. Desde el sistema de control interno efectuar su verificación.</t>
  </si>
  <si>
    <t>Incorporar actividades para la promoción y apropiación de la integridad en el ejercicio de las funciones de los servidores como parte de la planeación del talento humano en la entidad.</t>
  </si>
  <si>
    <t>Desarrollar jornadas de capacitación y/o divulgación a sus servidores y contratistas sobre el código de integridad y lucha contra la corrupción, con el fin de guiar el actuar de los servidores públicos.</t>
  </si>
  <si>
    <t>Implementar el el eje de probidad y ética de lo público en el Plan Institucional de Capacitación.</t>
  </si>
  <si>
    <t>Implementar mecanismos pedagogógicos y de socialización de la política de integridad para su apropiación por parte de la servidores de la entidad.</t>
  </si>
  <si>
    <t>Implementar estrategias para socializar y garantizar la apropiación del código de integridad por parte de los servidores públicos de la entidad.</t>
  </si>
  <si>
    <t>Implementar mecanismos de evaluación sobre el nivel de interiorización de los valores por parte de los servidores públicos. Desde el sistema de control interno efectuar su verificación.  .</t>
  </si>
  <si>
    <t>Crear canales de consulta para conocer las sugerencias, recomendaciones y peticiones de los servidores públicos para mejorar las acciones de implementación del código de integridad de la entidad. Desde el sistema de control interno efectuar su verificación.</t>
  </si>
  <si>
    <t>Analizar los informes de control interno para identificar alertas sobre conductas que deben ser orientadas a partir de la implementación del código de integridad.</t>
  </si>
  <si>
    <t>Formular la estrategia anual para la gestión preventiva de conflictos de interés dentro del marco de la planeación institucional.</t>
  </si>
  <si>
    <t>Designar un líder, área o grupo responsable de la formulación, implementación y seguimiento de gestión de la política de integridad que incluya la gestión preventiva de conflictos de interés a través del Comité de Gestión y Desempeño Institucional.</t>
  </si>
  <si>
    <t>Incluir en la estrategia de gestión anual para la prevención de conflictos de interés actividades para sensibilización y conocimiento de causales y procedimientos para declaración de impedimentos, recusaciones y el manejo preventivo de conflictos de interés.</t>
  </si>
  <si>
    <t>Establecer canales para que los servidores y contratistas de la entidad presenten su declaración de conflictos de interés.</t>
  </si>
  <si>
    <t>Establecer al interior de su entidad un proceso para la gestión de los conflictos de interés, donde el servidor público pueda tener claridad de cómo se reporta un posible caso y cuál es el conducto regular a seguir. .</t>
  </si>
  <si>
    <t>Formular y desarrollar un mecanismo para el registro, seguimiento y monitoreo a las declaraciones de conflictos de interés por parte de los servidores públicos que laboran dentro de la entidad..</t>
  </si>
  <si>
    <t>Realizar el análisis sobre las declaraciones de bienes y rentas, y registro de conflictos de interés con el fin de indentificar zonas de riesgo e implemenetar acciones preventivas.</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</si>
  <si>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</si>
  <si>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Implementar canales de consulta y orientación para el manejo de conflictos de interés acticulado con acciones preventivas de control de los mismos. Desde el sistema de control interno efectuar su verificación.</t>
  </si>
  <si>
    <t>Identificar los riesgos de conflictos de interés que pueden presentarse en la gestión del talento humano para la gestión preventiva de los mismos y la incorporación de mecanismos de control.</t>
  </si>
  <si>
    <t>Analizar los potenciales conflictos de interés de los servidores de la entidad con base en la declaración de bienes y rentas con el fin de incorporar acciones de prevención oportunamente.</t>
  </si>
  <si>
    <t>Recopilar y clasificar la información contenida en las declaraciones de bienes y rentas de los servidores públicos preservando la privacidad y anonimización de la información personal.</t>
  </si>
  <si>
    <t>Implementar acciones de difusión y seguimiento para garantizar la presentación oportuna de la declaracion de bienes y rentas de los servidores públicos en los plazos y condiciones de los artículos 13 al 16 de la Ley 190 de 1995 . Desde el sistema de control interno efectuar su verificación.</t>
  </si>
  <si>
    <t>Dar tratamiento oportuno al incumplimiento de las normas de conducta y ética a través de las instancias responsables según corresponda.</t>
  </si>
  <si>
    <t>Adelantar acciones para la gestión sistemática y cíclica del riesgo de seguridad digital en la entidad tales como adoptar e implementar la Guía para la Administración de los Riesgos de Gestión, Corrupción y Seguridad Digital y el Diseño de Controles en entidades públicas.</t>
  </si>
  <si>
    <t>Implementar mecanismos para facilitar al ciudadano el reporte de posibles conflictos de interés respecto a las peticiones, quejas, reclamos, solicitudes y denuncias (PQRSD) de la entidad.</t>
  </si>
  <si>
    <t>Le envío borrador</t>
  </si>
  <si>
    <t>10/03/2022 - 30/11/2022</t>
  </si>
  <si>
    <t>Identificar el plan de necesidades para la implementación de la estrategia del talento humano.</t>
  </si>
  <si>
    <t>Se define dentro de la  guia de implementación del codigo de Etica e Integridad.</t>
  </si>
  <si>
    <t xml:space="preserve">Implementar evaluaciones y recomendaciones a las diferentres actividades en la implementación de la  guia de implementación del codigo de Etica e Integridad.  </t>
  </si>
  <si>
    <t xml:space="preserve">Realizar los ajustes pertinentes al resultado obtenido a las evaluacones y observaciones recibidas. </t>
  </si>
  <si>
    <t>Socializar los resultados obtenidos de la ejecucion de las diferentes actividades por los medios definidos por el instituto.</t>
  </si>
  <si>
    <t>Fecha seguimiento</t>
  </si>
  <si>
    <t>% de avance</t>
  </si>
  <si>
    <t>SISTEMA DE GESTION:  MODELO INTEGRADO DE PLANEACIÓN Y GESTIÓN - MIPG</t>
  </si>
  <si>
    <t>CÓDIGO: DIH-CMCR-PLAN-F03</t>
  </si>
  <si>
    <t>VERSIÓN: 1</t>
  </si>
  <si>
    <t>FECHA DE APROBACIÓN: 22/03/2022</t>
  </si>
  <si>
    <t>RESPONSABLE DE LA IMPLEMENTACIÓN</t>
  </si>
  <si>
    <t>PROGRAMACIÓN DE AVANCE</t>
  </si>
  <si>
    <t>PLAZO DE REALIZACIÓN DE LAS ACTIVIDADES
(Fecha de terminación)</t>
  </si>
  <si>
    <t xml:space="preserve">1er Trimestre </t>
  </si>
  <si>
    <t xml:space="preserve">2do Trimestre
30- JUN </t>
  </si>
  <si>
    <t>3er Trimestre 
30-SEP</t>
  </si>
  <si>
    <t>4to Trimestre
30-NOV</t>
  </si>
  <si>
    <t>PRODUCTO / ENTREGABLE</t>
  </si>
  <si>
    <t>Evidencia de la implementacion</t>
  </si>
  <si>
    <t>Lider Talento Humano</t>
  </si>
  <si>
    <t xml:space="preserve">PUNTAJE FINAL </t>
  </si>
  <si>
    <t>Guia de implementación del código de etica e integridad</t>
  </si>
  <si>
    <t>Informe de la inducción y reinducción</t>
  </si>
  <si>
    <t>Informe del resultado en la implementación de las actividades de integridad</t>
  </si>
  <si>
    <t>Informe publicado en la web</t>
  </si>
  <si>
    <t>Informe consolidado del año</t>
  </si>
  <si>
    <r>
      <rPr>
        <b/>
        <sz val="11"/>
        <color theme="1"/>
        <rFont val="Calibri"/>
        <family val="2"/>
        <scheme val="minor"/>
      </rPr>
      <t>ELIZABETH LEAL AVILA</t>
    </r>
    <r>
      <rPr>
        <sz val="11"/>
        <color theme="1"/>
        <rFont val="Calibri"/>
        <family val="2"/>
        <scheme val="minor"/>
      </rPr>
      <t xml:space="preserve">
Profesional Universitario</t>
    </r>
  </si>
  <si>
    <t>PLAN DE ACCIÓN - AUTODIAGNOSTICO INTEGRIDAD</t>
  </si>
  <si>
    <t>PÁGINA: 1 DE 1</t>
  </si>
  <si>
    <t>Se realizará el test de percepción del Inderhuila, con la participación mínima del 75% del personal.</t>
  </si>
  <si>
    <t xml:space="preserve">Mediante boletín o página web del Instituto, publicar los resultados obtenidos en el test. </t>
  </si>
  <si>
    <t>Informe del resultado de la aplicación del test.</t>
  </si>
  <si>
    <t>Informe publicado en la página Web</t>
  </si>
  <si>
    <t xml:space="preserve">Diseñar estrategias para la implementación del código de Etica e Integridad, estableciendo actividades para mejorar la apropiación del Código. </t>
  </si>
  <si>
    <t>Incluir dentro de la temática de Inducción y Reinducción la socialización del Código de Integridad.</t>
  </si>
  <si>
    <t>Divulgar por los medios de comunicación establecidos por el Inderhuila las actividades realizadas en la apropiación del Código de Etica e Integridad.</t>
  </si>
  <si>
    <t>Realizar un consolidado de las buenas practicas realizadas en el Inderhuila.</t>
  </si>
  <si>
    <r>
      <rPr>
        <b/>
        <sz val="11"/>
        <color theme="1"/>
        <rFont val="Arial"/>
        <family val="2"/>
      </rPr>
      <t>CLAUDIA C. CLAVIJO BUITRAGO</t>
    </r>
    <r>
      <rPr>
        <sz val="11"/>
        <color theme="1"/>
        <rFont val="Arial"/>
        <family val="2"/>
      </rPr>
      <t xml:space="preserve">
Lider Talento Humano Responsable</t>
    </r>
  </si>
  <si>
    <t>Presenta informe del resultado de la aplicación del test de percepción.</t>
  </si>
  <si>
    <t xml:space="preserve">Informe de estrategias implementadas.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</si>
</sst>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44">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b/>
      <sz val="11"/>
      <color indexed="53"/>
      <name val="SansSerif"/>
    </font>
    <font>
      <b/>
      <sz val="9"/>
      <color indexed="72"/>
      <name val="SansSerif"/>
    </font>
    <font>
      <sz val="9"/>
      <color indexed="72"/>
      <name val="SansSerif"/>
    </font>
    <font>
      <b/>
      <sz val="11"/>
      <color rgb="FFFFFFFF"/>
      <name val="Arial"/>
      <family val="2"/>
    </font>
    <font>
      <sz val="10"/>
      <color theme="1"/>
      <name val="Calibri"/>
      <family val="2"/>
      <scheme val="minor"/>
    </font>
    <font>
      <b/>
      <sz val="9"/>
      <color theme="0"/>
      <name val="Arial"/>
      <family val="2"/>
    </font>
    <font>
      <b/>
      <sz val="11"/>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46C0A"/>
        <bgColor rgb="FFFF6600"/>
      </patternFill>
    </fill>
    <fill>
      <patternFill patternType="solid">
        <fgColor rgb="FF92D050"/>
        <bgColor indexed="64"/>
      </patternFill>
    </fill>
    <fill>
      <patternFill patternType="solid">
        <fgColor theme="0"/>
        <bgColor indexed="64"/>
      </patternFill>
    </fill>
    <fill>
      <patternFill patternType="solid">
        <fgColor theme="9" tint="-0.24997711111789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20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31"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164" fontId="3" fillId="0" borderId="0" xfId="0" applyNumberFormat="1" applyFont="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5" borderId="0" xfId="0" applyFont="1" applyFill="1"/>
    <xf numFmtId="0" fontId="17" fillId="0" borderId="0" xfId="0" applyFont="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2" xfId="0" applyFont="1" applyFill="1" applyBorder="1" applyAlignment="1">
      <alignment horizontal="center" vertical="center" wrapText="1"/>
    </xf>
    <xf numFmtId="0" fontId="19" fillId="0" borderId="8" xfId="0" applyFont="1" applyBorder="1" applyAlignment="1">
      <alignment vertical="center"/>
    </xf>
    <xf numFmtId="0" fontId="19" fillId="0" borderId="0" xfId="0" applyFont="1" applyAlignment="1">
      <alignment vertical="center"/>
    </xf>
    <xf numFmtId="0" fontId="3" fillId="0" borderId="0" xfId="0" applyFont="1" applyAlignment="1">
      <alignment vertical="top" wrapText="1"/>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30" fillId="0" borderId="0" xfId="0" applyFont="1" applyAlignment="1">
      <alignment horizontal="center" vertical="center"/>
    </xf>
    <xf numFmtId="0" fontId="31" fillId="0" borderId="0" xfId="0" applyFont="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20" fillId="5" borderId="0" xfId="0" applyFont="1" applyFill="1"/>
    <xf numFmtId="0" fontId="3" fillId="0" borderId="28" xfId="0" applyFont="1" applyBorder="1" applyAlignment="1">
      <alignment vertical="center"/>
    </xf>
    <xf numFmtId="14" fontId="3" fillId="0" borderId="0" xfId="0" applyNumberFormat="1" applyFont="1" applyAlignment="1">
      <alignment horizontal="left" vertical="center"/>
    </xf>
    <xf numFmtId="0" fontId="7" fillId="0" borderId="57" xfId="0" applyFont="1" applyBorder="1" applyAlignment="1">
      <alignment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52"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vertical="top" wrapText="1"/>
    </xf>
    <xf numFmtId="0" fontId="7" fillId="0" borderId="17" xfId="0" applyFont="1" applyBorder="1" applyAlignment="1">
      <alignment vertical="center" wrapText="1"/>
    </xf>
    <xf numFmtId="0" fontId="7" fillId="0" borderId="43" xfId="0" applyFont="1" applyBorder="1" applyAlignment="1">
      <alignment horizontal="center" vertical="center" wrapText="1"/>
    </xf>
    <xf numFmtId="0" fontId="7" fillId="0" borderId="16" xfId="0" applyFont="1" applyBorder="1" applyAlignment="1">
      <alignment horizontal="center" vertical="center" wrapText="1"/>
    </xf>
    <xf numFmtId="43" fontId="3" fillId="0" borderId="0" xfId="4" applyFont="1" applyAlignment="1">
      <alignment vertical="center"/>
    </xf>
    <xf numFmtId="0" fontId="37" fillId="0" borderId="58" xfId="0" applyFont="1" applyBorder="1" applyAlignment="1">
      <alignment horizontal="center" vertical="top" wrapText="1"/>
    </xf>
    <xf numFmtId="0" fontId="37" fillId="0" borderId="59" xfId="0" applyFont="1" applyBorder="1" applyAlignment="1">
      <alignment horizontal="center" vertical="top" wrapText="1"/>
    </xf>
    <xf numFmtId="0" fontId="38" fillId="0" borderId="58" xfId="0" applyFont="1" applyBorder="1" applyAlignment="1">
      <alignment horizontal="center" vertical="center" wrapText="1"/>
    </xf>
    <xf numFmtId="0" fontId="39" fillId="0" borderId="59" xfId="0" applyFont="1" applyBorder="1" applyAlignment="1">
      <alignment horizontal="left" vertical="center" wrapText="1"/>
    </xf>
    <xf numFmtId="0" fontId="39" fillId="0" borderId="58" xfId="0" applyFont="1" applyBorder="1" applyAlignment="1">
      <alignment horizontal="left" vertical="center" wrapText="1"/>
    </xf>
    <xf numFmtId="0" fontId="0" fillId="0" borderId="1" xfId="0" applyBorder="1"/>
    <xf numFmtId="0" fontId="6" fillId="17" borderId="1" xfId="0" applyFont="1" applyFill="1" applyBorder="1" applyAlignment="1">
      <alignment horizontal="center" vertical="center" wrapText="1"/>
    </xf>
    <xf numFmtId="0" fontId="3" fillId="0" borderId="1" xfId="0" applyFont="1" applyBorder="1" applyAlignment="1">
      <alignment vertical="center"/>
    </xf>
    <xf numFmtId="14" fontId="9" fillId="0" borderId="1" xfId="0" applyNumberFormat="1" applyFont="1" applyBorder="1" applyAlignment="1">
      <alignment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0" fillId="14"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28" fillId="0" borderId="1" xfId="0" applyFont="1" applyBorder="1" applyAlignment="1">
      <alignment horizontal="left" vertical="center" wrapText="1"/>
    </xf>
    <xf numFmtId="0" fontId="9" fillId="0" borderId="1" xfId="0" applyFont="1" applyBorder="1" applyAlignment="1">
      <alignment vertical="center"/>
    </xf>
    <xf numFmtId="0" fontId="9" fillId="0" borderId="1" xfId="0" applyFont="1" applyBorder="1" applyAlignment="1">
      <alignment vertical="center" wrapText="1"/>
    </xf>
    <xf numFmtId="0" fontId="28" fillId="16" borderId="1" xfId="0" applyFont="1" applyFill="1" applyBorder="1" applyAlignment="1">
      <alignment horizontal="left" vertical="center"/>
    </xf>
    <xf numFmtId="0" fontId="4" fillId="0" borderId="66"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14" fontId="3" fillId="0" borderId="1" xfId="0" applyNumberFormat="1" applyFont="1" applyBorder="1" applyAlignment="1">
      <alignment horizontal="center" vertical="center"/>
    </xf>
    <xf numFmtId="9" fontId="3" fillId="0" borderId="1" xfId="0" applyNumberFormat="1" applyFont="1" applyBorder="1" applyAlignment="1">
      <alignment vertical="center"/>
    </xf>
    <xf numFmtId="0" fontId="3" fillId="3" borderId="1" xfId="0" applyFont="1" applyFill="1" applyBorder="1" applyAlignment="1">
      <alignment horizontal="center" vertical="center" wrapText="1"/>
    </xf>
    <xf numFmtId="0" fontId="0" fillId="3" borderId="1" xfId="0" applyFill="1" applyBorder="1"/>
    <xf numFmtId="0" fontId="10" fillId="11" borderId="0" xfId="0" applyFont="1" applyFill="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5" fillId="0" borderId="0" xfId="0" applyFont="1" applyAlignment="1">
      <alignment horizontal="center" vertical="center"/>
    </xf>
    <xf numFmtId="0" fontId="14" fillId="4" borderId="0" xfId="0" applyFont="1" applyFill="1" applyAlignment="1">
      <alignment horizontal="center" vertical="center"/>
    </xf>
    <xf numFmtId="0" fontId="15" fillId="0" borderId="0" xfId="0" applyFont="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53" xfId="0" applyFont="1" applyFill="1" applyBorder="1" applyAlignment="1">
      <alignment horizontal="center" vertical="center"/>
    </xf>
    <xf numFmtId="0" fontId="10" fillId="11" borderId="54" xfId="0" applyFont="1" applyFill="1" applyBorder="1" applyAlignment="1">
      <alignment horizontal="center" vertical="center"/>
    </xf>
    <xf numFmtId="0" fontId="10" fillId="11" borderId="55"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5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Alignment="1">
      <alignment horizontal="center"/>
    </xf>
    <xf numFmtId="0" fontId="25" fillId="0" borderId="0" xfId="0" applyFont="1" applyAlignment="1">
      <alignment horizontal="center"/>
    </xf>
    <xf numFmtId="0" fontId="42" fillId="17"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4" fillId="0" borderId="66"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62" xfId="0" applyBorder="1" applyAlignment="1">
      <alignment horizontal="left"/>
    </xf>
    <xf numFmtId="0" fontId="0" fillId="0" borderId="67" xfId="0" applyBorder="1" applyAlignment="1">
      <alignment horizontal="left"/>
    </xf>
    <xf numFmtId="0" fontId="41" fillId="0" borderId="62" xfId="0" applyFont="1" applyBorder="1" applyAlignment="1">
      <alignment horizontal="left"/>
    </xf>
    <xf numFmtId="0" fontId="41" fillId="0" borderId="67" xfId="0" applyFont="1" applyBorder="1" applyAlignment="1">
      <alignment horizontal="left"/>
    </xf>
    <xf numFmtId="0" fontId="6" fillId="17"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40" fillId="14" borderId="1" xfId="0" applyFont="1" applyFill="1" applyBorder="1" applyAlignment="1">
      <alignment horizontal="center" vertical="center" wrapText="1"/>
    </xf>
    <xf numFmtId="0" fontId="0" fillId="0" borderId="1" xfId="0" applyBorder="1" applyAlignment="1">
      <alignment horizontal="center" vertical="center" wrapText="1"/>
    </xf>
    <xf numFmtId="0" fontId="2" fillId="6"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9" fillId="0" borderId="1" xfId="0" applyFont="1" applyBorder="1" applyAlignment="1">
      <alignment horizontal="center" vertical="center" wrapText="1"/>
    </xf>
    <xf numFmtId="0" fontId="11" fillId="0" borderId="31" xfId="0" applyFont="1" applyBorder="1" applyAlignment="1">
      <alignment horizontal="center" vertical="center" wrapText="1"/>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2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63" xfId="0" applyBorder="1" applyAlignment="1">
      <alignment horizontal="center" wrapText="1"/>
    </xf>
    <xf numFmtId="0" fontId="0" fillId="0" borderId="64" xfId="0" applyBorder="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5" fillId="15" borderId="1" xfId="0" applyFont="1" applyFill="1" applyBorder="1" applyAlignment="1">
      <alignment horizontal="center" vertical="center"/>
    </xf>
    <xf numFmtId="0" fontId="35" fillId="0" borderId="1" xfId="0" applyFont="1" applyBorder="1" applyAlignment="1">
      <alignment horizontal="center" vertical="center"/>
    </xf>
    <xf numFmtId="0" fontId="3"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cellXfs>
  <cellStyles count="5">
    <cellStyle name="Hipervínculo" xfId="2" builtinId="8"/>
    <cellStyle name="Millares" xfId="4" builtinId="3"/>
    <cellStyle name="Millares [0]" xfId="1" builtinId="6"/>
    <cellStyle name="Millares [0] 2" xfId="3" xr:uid="{00000000-0005-0000-0000-000031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21.666666666666668</c:v>
                </c:pt>
                <c:pt idx="1">
                  <c:v>17.5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20</c:v>
                </c:pt>
                <c:pt idx="1">
                  <c:v>10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20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42.5</c:v>
                </c:pt>
                <c:pt idx="1">
                  <c:v>10</c:v>
                </c:pt>
                <c:pt idx="2">
                  <c:v>11.666666666666666</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33</xdr:row>
      <xdr:rowOff>11906</xdr:rowOff>
    </xdr:from>
    <xdr:to>
      <xdr:col>9</xdr:col>
      <xdr:colOff>914400</xdr:colOff>
      <xdr:row>1048576</xdr:row>
      <xdr:rowOff>161924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2</xdr:col>
      <xdr:colOff>0</xdr:colOff>
      <xdr:row>0</xdr:row>
      <xdr:rowOff>104776</xdr:rowOff>
    </xdr:from>
    <xdr:to>
      <xdr:col>4</xdr:col>
      <xdr:colOff>108856</xdr:colOff>
      <xdr:row>2</xdr:row>
      <xdr:rowOff>85726</xdr:rowOff>
    </xdr:to>
    <xdr:pic>
      <xdr:nvPicPr>
        <xdr:cNvPr id="5" name="Imagen 4">
          <a:extLst>
            <a:ext uri="{FF2B5EF4-FFF2-40B4-BE49-F238E27FC236}">
              <a16:creationId xmlns:a16="http://schemas.microsoft.com/office/drawing/2014/main" id="{18F2654F-B080-44EA-BAB9-174EA61285B3}"/>
            </a:ext>
          </a:extLst>
        </xdr:cNvPr>
        <xdr:cNvPicPr>
          <a:picLocks noChangeAspect="1"/>
        </xdr:cNvPicPr>
      </xdr:nvPicPr>
      <xdr:blipFill>
        <a:blip xmlns:r="http://schemas.openxmlformats.org/officeDocument/2006/relationships" r:embed="rId4"/>
        <a:stretch>
          <a:fillRect/>
        </a:stretch>
      </xdr:blipFill>
      <xdr:spPr>
        <a:xfrm>
          <a:off x="219075" y="104776"/>
          <a:ext cx="1333499" cy="723900"/>
        </a:xfrm>
        <a:prstGeom prst="rect">
          <a:avLst/>
        </a:prstGeom>
      </xdr:spPr>
    </xdr:pic>
    <xdr:clientData/>
  </xdr:twoCellAnchor>
  <xdr:twoCellAnchor>
    <xdr:from>
      <xdr:col>4</xdr:col>
      <xdr:colOff>1724025</xdr:colOff>
      <xdr:row>30</xdr:row>
      <xdr:rowOff>809625</xdr:rowOff>
    </xdr:from>
    <xdr:to>
      <xdr:col>9</xdr:col>
      <xdr:colOff>1924050</xdr:colOff>
      <xdr:row>30</xdr:row>
      <xdr:rowOff>809625</xdr:rowOff>
    </xdr:to>
    <xdr:cxnSp macro="">
      <xdr:nvCxnSpPr>
        <xdr:cNvPr id="8" name="Conector recto 7">
          <a:extLst>
            <a:ext uri="{FF2B5EF4-FFF2-40B4-BE49-F238E27FC236}">
              <a16:creationId xmlns:a16="http://schemas.microsoft.com/office/drawing/2014/main" id="{44F96B7C-BB17-405A-A1D5-9607E4A134B7}"/>
            </a:ext>
          </a:extLst>
        </xdr:cNvPr>
        <xdr:cNvCxnSpPr/>
      </xdr:nvCxnSpPr>
      <xdr:spPr>
        <a:xfrm>
          <a:off x="2943225" y="15078075"/>
          <a:ext cx="2733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561975</xdr:colOff>
      <xdr:row>30</xdr:row>
      <xdr:rowOff>809625</xdr:rowOff>
    </xdr:from>
    <xdr:to>
      <xdr:col>18</xdr:col>
      <xdr:colOff>533400</xdr:colOff>
      <xdr:row>30</xdr:row>
      <xdr:rowOff>809625</xdr:rowOff>
    </xdr:to>
    <xdr:cxnSp macro="">
      <xdr:nvCxnSpPr>
        <xdr:cNvPr id="11" name="Conector recto 10">
          <a:extLst>
            <a:ext uri="{FF2B5EF4-FFF2-40B4-BE49-F238E27FC236}">
              <a16:creationId xmlns:a16="http://schemas.microsoft.com/office/drawing/2014/main" id="{A063BE87-214E-4B05-A566-C37FD2FFBC52}"/>
            </a:ext>
          </a:extLst>
        </xdr:cNvPr>
        <xdr:cNvCxnSpPr/>
      </xdr:nvCxnSpPr>
      <xdr:spPr>
        <a:xfrm>
          <a:off x="10201275" y="15078075"/>
          <a:ext cx="2733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zoomScale="90" zoomScaleNormal="90" workbookViewId="0"/>
  </sheetViews>
  <sheetFormatPr baseColWidth="10" defaultColWidth="0" defaultRowHeight="15" zeroHeight="1"/>
  <cols>
    <col min="1" max="1" width="1.140625" style="76" customWidth="1"/>
    <col min="2" max="2" width="0.85546875" style="76" customWidth="1"/>
    <col min="3" max="17" width="11.42578125" style="76" customWidth="1"/>
    <col min="18" max="18" width="1.28515625" style="76" customWidth="1"/>
    <col min="19" max="19" width="1.42578125" style="76" customWidth="1"/>
    <col min="20" max="16384" width="11.42578125" style="76" hidden="1"/>
  </cols>
  <sheetData>
    <row r="1" spans="2:18" ht="7.5" customHeight="1" thickBot="1"/>
    <row r="2" spans="2:18" ht="93" customHeight="1">
      <c r="B2" s="73"/>
      <c r="C2" s="74"/>
      <c r="D2" s="74"/>
      <c r="E2" s="74"/>
      <c r="F2" s="74"/>
      <c r="G2" s="74"/>
      <c r="H2" s="74"/>
      <c r="I2" s="74"/>
      <c r="J2" s="74"/>
      <c r="K2" s="74"/>
      <c r="L2" s="74"/>
      <c r="M2" s="74"/>
      <c r="N2" s="74"/>
      <c r="O2" s="74"/>
      <c r="P2" s="74"/>
      <c r="Q2" s="74"/>
      <c r="R2" s="75"/>
    </row>
    <row r="3" spans="2:18" ht="27.95" customHeight="1">
      <c r="B3" s="77"/>
      <c r="C3" s="129" t="s">
        <v>34</v>
      </c>
      <c r="D3" s="129"/>
      <c r="E3" s="129"/>
      <c r="F3" s="129"/>
      <c r="G3" s="129"/>
      <c r="H3" s="129"/>
      <c r="I3" s="129"/>
      <c r="J3" s="129"/>
      <c r="K3" s="129"/>
      <c r="L3" s="129"/>
      <c r="M3" s="129"/>
      <c r="N3" s="129"/>
      <c r="O3" s="129"/>
      <c r="P3" s="129"/>
      <c r="Q3" s="129"/>
      <c r="R3" s="78"/>
    </row>
    <row r="4" spans="2:18" ht="3.95" customHeight="1">
      <c r="B4" s="77"/>
      <c r="C4" s="79"/>
      <c r="D4" s="79"/>
      <c r="E4" s="79"/>
      <c r="F4" s="79"/>
      <c r="G4" s="79"/>
      <c r="H4" s="79"/>
      <c r="I4" s="79"/>
      <c r="J4" s="79"/>
      <c r="K4" s="79"/>
      <c r="L4" s="79"/>
      <c r="M4" s="79"/>
      <c r="N4" s="79"/>
      <c r="O4" s="79"/>
      <c r="P4" s="79"/>
      <c r="Q4" s="79"/>
      <c r="R4" s="78"/>
    </row>
    <row r="5" spans="2:18" ht="27.95" customHeight="1">
      <c r="B5" s="77"/>
      <c r="C5" s="129" t="s">
        <v>63</v>
      </c>
      <c r="D5" s="129"/>
      <c r="E5" s="129"/>
      <c r="F5" s="129"/>
      <c r="G5" s="129"/>
      <c r="H5" s="129"/>
      <c r="I5" s="129"/>
      <c r="J5" s="129"/>
      <c r="K5" s="129"/>
      <c r="L5" s="129"/>
      <c r="M5" s="129"/>
      <c r="N5" s="129"/>
      <c r="O5" s="129"/>
      <c r="P5" s="129"/>
      <c r="Q5" s="129"/>
      <c r="R5" s="78"/>
    </row>
    <row r="6" spans="2:18">
      <c r="B6" s="77"/>
      <c r="R6" s="78"/>
    </row>
    <row r="7" spans="2:18">
      <c r="B7" s="77"/>
      <c r="R7" s="78"/>
    </row>
    <row r="8" spans="2:18" ht="24.75" customHeight="1">
      <c r="B8" s="77"/>
      <c r="D8" s="130" t="s">
        <v>6</v>
      </c>
      <c r="E8" s="130"/>
      <c r="F8" s="130"/>
      <c r="G8" s="130"/>
      <c r="H8" s="130"/>
      <c r="I8" s="130"/>
      <c r="J8" s="130"/>
      <c r="K8" s="130"/>
      <c r="L8" s="130"/>
      <c r="M8" s="130"/>
      <c r="N8" s="130"/>
      <c r="O8" s="130"/>
      <c r="P8" s="130"/>
      <c r="Q8" s="80"/>
      <c r="R8" s="78"/>
    </row>
    <row r="9" spans="2:18" ht="20.100000000000001" customHeight="1">
      <c r="B9" s="77"/>
      <c r="R9" s="78"/>
    </row>
    <row r="10" spans="2:18" ht="20.100000000000001" customHeight="1">
      <c r="B10" s="77"/>
      <c r="R10" s="78"/>
    </row>
    <row r="11" spans="2:18" ht="24.75" customHeight="1">
      <c r="B11" s="77"/>
      <c r="D11" s="130" t="s">
        <v>77</v>
      </c>
      <c r="E11" s="130"/>
      <c r="F11" s="130"/>
      <c r="G11" s="130"/>
      <c r="H11" s="130"/>
      <c r="I11" s="130"/>
      <c r="J11" s="130"/>
      <c r="K11" s="130"/>
      <c r="L11" s="130"/>
      <c r="M11" s="130"/>
      <c r="N11" s="130"/>
      <c r="O11" s="130"/>
      <c r="P11" s="130"/>
      <c r="Q11" s="80"/>
      <c r="R11" s="78"/>
    </row>
    <row r="12" spans="2:18" ht="20.100000000000001" customHeight="1">
      <c r="B12" s="77"/>
      <c r="R12" s="78"/>
    </row>
    <row r="13" spans="2:18" ht="20.100000000000001" customHeight="1">
      <c r="B13" s="77"/>
      <c r="R13" s="78"/>
    </row>
    <row r="14" spans="2:18" ht="24.75" customHeight="1">
      <c r="B14" s="77"/>
      <c r="D14" s="130" t="s">
        <v>78</v>
      </c>
      <c r="E14" s="130"/>
      <c r="F14" s="130"/>
      <c r="G14" s="130"/>
      <c r="H14" s="130"/>
      <c r="I14" s="130"/>
      <c r="J14" s="130"/>
      <c r="K14" s="130"/>
      <c r="L14" s="130"/>
      <c r="M14" s="130"/>
      <c r="N14" s="130"/>
      <c r="O14" s="130"/>
      <c r="P14" s="130"/>
      <c r="Q14" s="80"/>
      <c r="R14" s="78"/>
    </row>
    <row r="15" spans="2:18" ht="20.100000000000001" customHeight="1">
      <c r="B15" s="77"/>
      <c r="R15" s="78"/>
    </row>
    <row r="16" spans="2:18" ht="18.75" customHeight="1" thickBot="1">
      <c r="B16" s="81"/>
      <c r="C16" s="82"/>
      <c r="D16" s="82"/>
      <c r="E16" s="82"/>
      <c r="F16" s="82"/>
      <c r="G16" s="82"/>
      <c r="H16" s="82"/>
      <c r="I16" s="82"/>
      <c r="J16" s="82"/>
      <c r="K16" s="82"/>
      <c r="L16" s="82"/>
      <c r="M16" s="82"/>
      <c r="N16" s="82"/>
      <c r="O16" s="82"/>
      <c r="P16" s="82"/>
      <c r="Q16" s="82"/>
      <c r="R16" s="83"/>
    </row>
    <row r="17"/>
    <row r="18"/>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zoomScale="90" zoomScaleNormal="90" workbookViewId="0">
      <selection activeCell="D12" sqref="D12"/>
    </sheetView>
  </sheetViews>
  <sheetFormatPr baseColWidth="10" defaultColWidth="0" defaultRowHeight="14.25"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c r="C1" s="2"/>
      <c r="L1" s="1" t="s">
        <v>4</v>
      </c>
    </row>
    <row r="2" spans="2:25" ht="92.25" customHeight="1">
      <c r="B2" s="12"/>
      <c r="C2" s="13"/>
      <c r="D2" s="6"/>
      <c r="E2" s="6"/>
      <c r="F2" s="6"/>
      <c r="G2" s="6"/>
      <c r="H2" s="6"/>
      <c r="I2" s="6"/>
      <c r="J2" s="6"/>
      <c r="K2" s="6"/>
      <c r="L2" s="6"/>
      <c r="M2" s="14"/>
      <c r="N2" s="6"/>
      <c r="O2" s="6"/>
      <c r="P2" s="6"/>
      <c r="Q2" s="6"/>
      <c r="R2" s="6"/>
      <c r="S2" s="6"/>
      <c r="T2" s="7"/>
    </row>
    <row r="3" spans="2:25" ht="27">
      <c r="B3" s="15"/>
      <c r="C3" s="129" t="s">
        <v>64</v>
      </c>
      <c r="D3" s="129"/>
      <c r="E3" s="129"/>
      <c r="F3" s="129"/>
      <c r="G3" s="129"/>
      <c r="H3" s="129"/>
      <c r="I3" s="129"/>
      <c r="J3" s="129"/>
      <c r="K3" s="129"/>
      <c r="L3" s="129"/>
      <c r="M3" s="129"/>
      <c r="N3" s="129"/>
      <c r="O3" s="129"/>
      <c r="P3" s="129"/>
      <c r="Q3" s="129"/>
      <c r="R3" s="129"/>
      <c r="S3" s="129"/>
      <c r="T3" s="16"/>
      <c r="U3" s="4"/>
      <c r="V3" s="4"/>
      <c r="W3" s="4"/>
      <c r="X3" s="4"/>
      <c r="Y3" s="4"/>
    </row>
    <row r="4" spans="2:25" ht="7.5" customHeight="1">
      <c r="B4" s="15"/>
      <c r="C4" s="2"/>
      <c r="T4" s="8"/>
    </row>
    <row r="5" spans="2:25" ht="15" thickBot="1"/>
    <row r="6" spans="2:25" ht="7.5" customHeight="1">
      <c r="B6" s="85"/>
      <c r="C6" s="18"/>
      <c r="D6" s="18"/>
      <c r="E6" s="18"/>
      <c r="F6" s="18"/>
      <c r="G6" s="18"/>
      <c r="H6" s="18"/>
      <c r="I6" s="18"/>
      <c r="J6" s="18"/>
      <c r="K6" s="18"/>
      <c r="L6" s="18"/>
      <c r="M6" s="19"/>
      <c r="N6" s="18"/>
      <c r="O6" s="18"/>
      <c r="P6" s="18"/>
      <c r="Q6" s="18"/>
      <c r="R6" s="18"/>
      <c r="S6" s="18"/>
      <c r="T6" s="20"/>
    </row>
    <row r="7" spans="2:25" ht="20.25">
      <c r="B7" s="21"/>
      <c r="C7" s="134" t="s">
        <v>114</v>
      </c>
      <c r="D7" s="134"/>
      <c r="E7" s="134"/>
      <c r="F7" s="134"/>
      <c r="G7" s="134"/>
      <c r="H7" s="134"/>
      <c r="I7" s="134"/>
      <c r="J7" s="134"/>
      <c r="K7" s="134"/>
      <c r="L7" s="134"/>
      <c r="M7" s="134"/>
      <c r="N7" s="134"/>
      <c r="O7" s="134"/>
      <c r="P7" s="134"/>
      <c r="Q7" s="134"/>
      <c r="R7" s="134"/>
      <c r="S7" s="134"/>
      <c r="T7" s="22"/>
    </row>
    <row r="8" spans="2:25">
      <c r="B8" s="21"/>
      <c r="T8" s="22"/>
    </row>
    <row r="9" spans="2:25" ht="15.75">
      <c r="B9" s="21"/>
      <c r="C9" s="55" t="s">
        <v>115</v>
      </c>
      <c r="D9" s="55" t="s">
        <v>116</v>
      </c>
      <c r="T9" s="22"/>
    </row>
    <row r="10" spans="2:25">
      <c r="B10" s="21"/>
      <c r="C10" s="86">
        <v>43009</v>
      </c>
      <c r="D10" s="1" t="s">
        <v>117</v>
      </c>
      <c r="T10" s="22"/>
    </row>
    <row r="11" spans="2:25">
      <c r="B11" s="21"/>
      <c r="C11" s="86">
        <v>43161</v>
      </c>
      <c r="D11" s="1" t="s">
        <v>122</v>
      </c>
      <c r="T11" s="22"/>
    </row>
    <row r="12" spans="2:25" ht="15" thickBot="1">
      <c r="B12" s="24"/>
      <c r="C12" s="25"/>
      <c r="D12" s="25"/>
      <c r="E12" s="25"/>
      <c r="F12" s="25"/>
      <c r="G12" s="25"/>
      <c r="H12" s="25"/>
      <c r="I12" s="25"/>
      <c r="J12" s="25"/>
      <c r="K12" s="25"/>
      <c r="L12" s="25"/>
      <c r="M12" s="26"/>
      <c r="N12" s="25"/>
      <c r="O12" s="25"/>
      <c r="P12" s="25"/>
      <c r="Q12" s="25"/>
      <c r="R12" s="25"/>
      <c r="S12" s="25"/>
      <c r="T12" s="27"/>
    </row>
    <row r="13" spans="2:25" ht="12" customHeight="1" thickBot="1"/>
    <row r="14" spans="2:25" ht="8.25" customHeight="1">
      <c r="B14" s="85"/>
      <c r="C14" s="18"/>
      <c r="D14" s="18"/>
      <c r="E14" s="18"/>
      <c r="F14" s="18"/>
      <c r="G14" s="18"/>
      <c r="H14" s="18"/>
      <c r="I14" s="18"/>
      <c r="J14" s="18"/>
      <c r="K14" s="18"/>
      <c r="L14" s="18"/>
      <c r="M14" s="19"/>
      <c r="N14" s="18"/>
      <c r="O14" s="18"/>
      <c r="P14" s="18"/>
      <c r="Q14" s="18"/>
      <c r="R14" s="18"/>
      <c r="S14" s="18"/>
      <c r="T14" s="20"/>
    </row>
    <row r="15" spans="2:25" ht="23.25" customHeight="1">
      <c r="B15" s="21"/>
      <c r="C15" s="134" t="s">
        <v>6</v>
      </c>
      <c r="D15" s="134"/>
      <c r="E15" s="134"/>
      <c r="F15" s="134"/>
      <c r="G15" s="134"/>
      <c r="H15" s="134"/>
      <c r="I15" s="134"/>
      <c r="J15" s="134"/>
      <c r="K15" s="134"/>
      <c r="L15" s="134"/>
      <c r="M15" s="134"/>
      <c r="N15" s="134"/>
      <c r="O15" s="134"/>
      <c r="P15" s="134"/>
      <c r="Q15" s="134"/>
      <c r="R15" s="134"/>
      <c r="S15" s="134"/>
      <c r="T15" s="22"/>
    </row>
    <row r="16" spans="2:25" ht="15" customHeight="1">
      <c r="B16" s="15"/>
      <c r="C16" s="2"/>
      <c r="T16" s="8"/>
    </row>
    <row r="17" spans="2:20" ht="15" customHeight="1">
      <c r="B17" s="15"/>
      <c r="C17" s="135" t="s">
        <v>102</v>
      </c>
      <c r="D17" s="135"/>
      <c r="E17" s="135"/>
      <c r="F17" s="135"/>
      <c r="G17" s="135"/>
      <c r="H17" s="135"/>
      <c r="I17" s="135"/>
      <c r="J17" s="135"/>
      <c r="K17" s="135"/>
      <c r="L17" s="135"/>
      <c r="M17" s="135"/>
      <c r="N17" s="135"/>
      <c r="O17" s="135"/>
      <c r="P17" s="135"/>
      <c r="Q17" s="135"/>
      <c r="R17" s="135"/>
      <c r="S17" s="135"/>
      <c r="T17" s="8"/>
    </row>
    <row r="18" spans="2:20" ht="15" customHeight="1">
      <c r="B18" s="15"/>
      <c r="C18" s="135"/>
      <c r="D18" s="135"/>
      <c r="E18" s="135"/>
      <c r="F18" s="135"/>
      <c r="G18" s="135"/>
      <c r="H18" s="135"/>
      <c r="I18" s="135"/>
      <c r="J18" s="135"/>
      <c r="K18" s="135"/>
      <c r="L18" s="135"/>
      <c r="M18" s="135"/>
      <c r="N18" s="135"/>
      <c r="O18" s="135"/>
      <c r="P18" s="135"/>
      <c r="Q18" s="135"/>
      <c r="R18" s="135"/>
      <c r="S18" s="135"/>
      <c r="T18" s="8"/>
    </row>
    <row r="19" spans="2:20" ht="15" customHeight="1">
      <c r="B19" s="15"/>
      <c r="C19" s="135"/>
      <c r="D19" s="135"/>
      <c r="E19" s="135"/>
      <c r="F19" s="135"/>
      <c r="G19" s="135"/>
      <c r="H19" s="135"/>
      <c r="I19" s="135"/>
      <c r="J19" s="135"/>
      <c r="K19" s="135"/>
      <c r="L19" s="135"/>
      <c r="M19" s="135"/>
      <c r="N19" s="135"/>
      <c r="O19" s="135"/>
      <c r="P19" s="135"/>
      <c r="Q19" s="135"/>
      <c r="R19" s="135"/>
      <c r="S19" s="135"/>
      <c r="T19" s="8"/>
    </row>
    <row r="20" spans="2:20" ht="15" customHeight="1">
      <c r="B20" s="15"/>
      <c r="C20" s="135"/>
      <c r="D20" s="135"/>
      <c r="E20" s="135"/>
      <c r="F20" s="135"/>
      <c r="G20" s="135"/>
      <c r="H20" s="135"/>
      <c r="I20" s="135"/>
      <c r="J20" s="135"/>
      <c r="K20" s="135"/>
      <c r="L20" s="135"/>
      <c r="M20" s="135"/>
      <c r="N20" s="135"/>
      <c r="O20" s="135"/>
      <c r="P20" s="135"/>
      <c r="Q20" s="135"/>
      <c r="R20" s="135"/>
      <c r="S20" s="135"/>
      <c r="T20" s="8"/>
    </row>
    <row r="21" spans="2:20" ht="15" customHeight="1">
      <c r="B21" s="15"/>
      <c r="C21" s="54"/>
      <c r="T21" s="8"/>
    </row>
    <row r="22" spans="2:20" ht="15" customHeight="1">
      <c r="B22" s="15"/>
      <c r="C22" s="131" t="s">
        <v>79</v>
      </c>
      <c r="D22" s="131"/>
      <c r="E22" s="131"/>
      <c r="F22" s="131"/>
      <c r="G22" s="131"/>
      <c r="H22" s="131"/>
      <c r="I22" s="131"/>
      <c r="J22" s="131"/>
      <c r="K22" s="131"/>
      <c r="L22" s="131"/>
      <c r="M22" s="131"/>
      <c r="N22" s="131"/>
      <c r="O22" s="131"/>
      <c r="P22" s="131"/>
      <c r="Q22" s="131"/>
      <c r="R22" s="131"/>
      <c r="S22" s="131"/>
      <c r="T22" s="8"/>
    </row>
    <row r="23" spans="2:20" ht="15" customHeight="1">
      <c r="B23" s="15"/>
      <c r="C23" s="131"/>
      <c r="D23" s="131"/>
      <c r="E23" s="131"/>
      <c r="F23" s="131"/>
      <c r="G23" s="131"/>
      <c r="H23" s="131"/>
      <c r="I23" s="131"/>
      <c r="J23" s="131"/>
      <c r="K23" s="131"/>
      <c r="L23" s="131"/>
      <c r="M23" s="131"/>
      <c r="N23" s="131"/>
      <c r="O23" s="131"/>
      <c r="P23" s="131"/>
      <c r="Q23" s="131"/>
      <c r="R23" s="131"/>
      <c r="S23" s="131"/>
      <c r="T23" s="8"/>
    </row>
    <row r="24" spans="2:20" ht="15" customHeight="1">
      <c r="B24" s="15"/>
      <c r="C24" s="54"/>
      <c r="T24" s="8"/>
    </row>
    <row r="25" spans="2:20" ht="15" customHeight="1">
      <c r="B25" s="15"/>
      <c r="C25" s="55" t="s">
        <v>80</v>
      </c>
      <c r="T25" s="8"/>
    </row>
    <row r="26" spans="2:20" ht="14.25" customHeight="1">
      <c r="B26" s="15"/>
      <c r="C26" s="54"/>
      <c r="T26" s="8"/>
    </row>
    <row r="27" spans="2:20" ht="15" customHeight="1">
      <c r="B27" s="15"/>
      <c r="C27" s="1" t="s">
        <v>27</v>
      </c>
      <c r="D27" s="58"/>
      <c r="E27" s="58"/>
      <c r="F27" s="58"/>
      <c r="G27" s="71"/>
      <c r="H27" s="71"/>
      <c r="I27" s="71"/>
      <c r="J27" s="71"/>
      <c r="K27" s="71"/>
      <c r="L27" s="71"/>
      <c r="M27" s="71"/>
      <c r="N27" s="71"/>
      <c r="O27" s="71"/>
      <c r="P27" s="71"/>
      <c r="Q27" s="71"/>
      <c r="R27" s="71"/>
      <c r="S27" s="71"/>
      <c r="T27" s="8"/>
    </row>
    <row r="28" spans="2:20" ht="15" customHeight="1">
      <c r="B28" s="15"/>
      <c r="C28" s="58"/>
      <c r="D28" s="58"/>
      <c r="E28" s="58"/>
      <c r="F28" s="58"/>
      <c r="G28" s="71"/>
      <c r="H28" s="71"/>
      <c r="I28" s="71"/>
      <c r="J28" s="71"/>
      <c r="K28" s="71"/>
      <c r="L28" s="71"/>
      <c r="M28" s="71"/>
      <c r="N28" s="71"/>
      <c r="O28" s="71"/>
      <c r="P28" s="71"/>
      <c r="Q28" s="71"/>
      <c r="R28" s="71"/>
      <c r="S28" s="71"/>
      <c r="T28" s="8"/>
    </row>
    <row r="29" spans="2:20" ht="15" customHeight="1">
      <c r="B29" s="15"/>
      <c r="C29" s="59" t="s">
        <v>13</v>
      </c>
      <c r="D29" s="54" t="s">
        <v>81</v>
      </c>
      <c r="E29" s="58"/>
      <c r="F29" s="58"/>
      <c r="T29" s="8"/>
    </row>
    <row r="30" spans="2:20" ht="15" customHeight="1">
      <c r="B30" s="15"/>
      <c r="C30" s="59" t="s">
        <v>13</v>
      </c>
      <c r="D30" s="1" t="s">
        <v>82</v>
      </c>
      <c r="E30" s="58"/>
      <c r="F30" s="58"/>
      <c r="T30" s="8"/>
    </row>
    <row r="31" spans="2:20" ht="15" customHeight="1">
      <c r="B31" s="15"/>
      <c r="C31" s="59" t="s">
        <v>13</v>
      </c>
      <c r="D31" s="1" t="s">
        <v>45</v>
      </c>
      <c r="E31" s="58"/>
      <c r="F31" s="58"/>
      <c r="T31" s="8"/>
    </row>
    <row r="32" spans="2:20" ht="15" customHeight="1">
      <c r="B32" s="15"/>
      <c r="C32" s="59" t="s">
        <v>13</v>
      </c>
      <c r="D32" s="1" t="s">
        <v>44</v>
      </c>
      <c r="E32" s="58"/>
      <c r="F32" s="58"/>
      <c r="T32" s="8"/>
    </row>
    <row r="33" spans="2:20" ht="15" customHeight="1">
      <c r="B33" s="15"/>
      <c r="C33" s="59" t="s">
        <v>13</v>
      </c>
      <c r="D33" s="1" t="s">
        <v>46</v>
      </c>
      <c r="E33" s="58"/>
      <c r="F33" s="58"/>
      <c r="T33" s="8"/>
    </row>
    <row r="34" spans="2:20" ht="15" customHeight="1">
      <c r="B34" s="15"/>
      <c r="C34" s="59" t="s">
        <v>13</v>
      </c>
      <c r="D34" s="1" t="s">
        <v>83</v>
      </c>
      <c r="E34" s="58"/>
      <c r="F34" s="58"/>
      <c r="T34" s="8"/>
    </row>
    <row r="35" spans="2:20" ht="15" customHeight="1">
      <c r="B35" s="15"/>
      <c r="C35" s="59" t="s">
        <v>13</v>
      </c>
      <c r="D35" s="54" t="s">
        <v>47</v>
      </c>
      <c r="E35" s="58"/>
      <c r="F35" s="58"/>
      <c r="T35" s="8"/>
    </row>
    <row r="36" spans="2:20" ht="15" customHeight="1">
      <c r="B36" s="15"/>
      <c r="C36" s="59"/>
      <c r="E36" s="58"/>
      <c r="F36" s="58"/>
      <c r="T36" s="8"/>
    </row>
    <row r="37" spans="2:20" ht="15" customHeight="1">
      <c r="B37" s="15"/>
      <c r="C37" s="1" t="s">
        <v>103</v>
      </c>
      <c r="T37" s="8"/>
    </row>
    <row r="38" spans="2:20" ht="15" customHeight="1">
      <c r="B38" s="15"/>
      <c r="T38" s="8"/>
    </row>
    <row r="39" spans="2:20" ht="15" customHeight="1">
      <c r="B39" s="15"/>
      <c r="C39" s="1" t="s">
        <v>26</v>
      </c>
      <c r="T39" s="8"/>
    </row>
    <row r="40" spans="2:20" ht="15" customHeight="1">
      <c r="B40" s="15"/>
      <c r="T40" s="8"/>
    </row>
    <row r="41" spans="2:20" ht="15" customHeight="1">
      <c r="B41" s="15"/>
      <c r="C41" s="65" t="s">
        <v>14</v>
      </c>
      <c r="D41" s="65" t="s">
        <v>15</v>
      </c>
      <c r="E41" s="65" t="s">
        <v>16</v>
      </c>
      <c r="T41" s="8"/>
    </row>
    <row r="42" spans="2:20" ht="15" customHeight="1">
      <c r="B42" s="15"/>
      <c r="C42" s="45" t="s">
        <v>17</v>
      </c>
      <c r="D42" s="46">
        <v>1</v>
      </c>
      <c r="E42" s="66"/>
      <c r="T42" s="8"/>
    </row>
    <row r="43" spans="2:20" ht="15" customHeight="1">
      <c r="B43" s="15"/>
      <c r="C43" s="47" t="s">
        <v>18</v>
      </c>
      <c r="D43" s="48">
        <v>2</v>
      </c>
      <c r="E43" s="67"/>
      <c r="T43" s="8"/>
    </row>
    <row r="44" spans="2:20" ht="15" customHeight="1">
      <c r="B44" s="15"/>
      <c r="C44" s="47" t="s">
        <v>19</v>
      </c>
      <c r="D44" s="48">
        <v>3</v>
      </c>
      <c r="E44" s="49"/>
      <c r="T44" s="8"/>
    </row>
    <row r="45" spans="2:20" ht="15" customHeight="1">
      <c r="B45" s="15"/>
      <c r="C45" s="47" t="s">
        <v>20</v>
      </c>
      <c r="D45" s="48">
        <v>4</v>
      </c>
      <c r="E45" s="50"/>
      <c r="T45" s="8"/>
    </row>
    <row r="46" spans="2:20" ht="15" customHeight="1">
      <c r="B46" s="15"/>
      <c r="C46" s="51" t="s">
        <v>21</v>
      </c>
      <c r="D46" s="52">
        <v>5</v>
      </c>
      <c r="E46" s="53"/>
      <c r="T46" s="8"/>
    </row>
    <row r="47" spans="2:20" ht="15" customHeight="1">
      <c r="B47" s="15"/>
      <c r="T47" s="8"/>
    </row>
    <row r="48" spans="2:20" ht="15" customHeight="1">
      <c r="B48" s="15"/>
      <c r="C48" s="131" t="s">
        <v>84</v>
      </c>
      <c r="D48" s="131"/>
      <c r="E48" s="131"/>
      <c r="F48" s="131"/>
      <c r="G48" s="131"/>
      <c r="H48" s="131"/>
      <c r="I48" s="131"/>
      <c r="J48" s="131"/>
      <c r="K48" s="131"/>
      <c r="L48" s="131"/>
      <c r="M48" s="131"/>
      <c r="N48" s="131"/>
      <c r="O48" s="131"/>
      <c r="P48" s="131"/>
      <c r="Q48" s="131"/>
      <c r="R48" s="131"/>
      <c r="S48" s="131"/>
      <c r="T48" s="8"/>
    </row>
    <row r="49" spans="2:20" ht="15" customHeight="1">
      <c r="B49" s="15"/>
      <c r="C49" s="131"/>
      <c r="D49" s="131"/>
      <c r="E49" s="131"/>
      <c r="F49" s="131"/>
      <c r="G49" s="131"/>
      <c r="H49" s="131"/>
      <c r="I49" s="131"/>
      <c r="J49" s="131"/>
      <c r="K49" s="131"/>
      <c r="L49" s="131"/>
      <c r="M49" s="131"/>
      <c r="N49" s="131"/>
      <c r="O49" s="131"/>
      <c r="P49" s="131"/>
      <c r="Q49" s="131"/>
      <c r="R49" s="131"/>
      <c r="S49" s="131"/>
      <c r="T49" s="8"/>
    </row>
    <row r="50" spans="2:20" ht="15" customHeight="1">
      <c r="B50" s="15"/>
      <c r="T50" s="8"/>
    </row>
    <row r="51" spans="2:20" ht="15" customHeight="1">
      <c r="B51" s="15"/>
      <c r="C51" s="28" t="s">
        <v>104</v>
      </c>
      <c r="M51" s="1"/>
      <c r="T51" s="8"/>
    </row>
    <row r="52" spans="2:20" ht="15" customHeight="1">
      <c r="B52" s="15"/>
      <c r="M52" s="1"/>
      <c r="T52" s="8"/>
    </row>
    <row r="53" spans="2:20" ht="15" customHeight="1">
      <c r="B53" s="15"/>
      <c r="C53" s="136" t="s">
        <v>105</v>
      </c>
      <c r="D53" s="136"/>
      <c r="E53" s="136"/>
      <c r="F53" s="136"/>
      <c r="G53" s="136"/>
      <c r="H53" s="136"/>
      <c r="I53" s="136"/>
      <c r="J53" s="136"/>
      <c r="K53" s="136"/>
      <c r="L53" s="136"/>
      <c r="M53" s="136"/>
      <c r="N53" s="136"/>
      <c r="O53" s="136"/>
      <c r="P53" s="136"/>
      <c r="Q53" s="136"/>
      <c r="R53" s="136"/>
      <c r="S53" s="136"/>
      <c r="T53" s="8"/>
    </row>
    <row r="54" spans="2:20" ht="15" customHeight="1">
      <c r="B54" s="15"/>
      <c r="C54" s="136"/>
      <c r="D54" s="136"/>
      <c r="E54" s="136"/>
      <c r="F54" s="136"/>
      <c r="G54" s="136"/>
      <c r="H54" s="136"/>
      <c r="I54" s="136"/>
      <c r="J54" s="136"/>
      <c r="K54" s="136"/>
      <c r="L54" s="136"/>
      <c r="M54" s="136"/>
      <c r="N54" s="136"/>
      <c r="O54" s="136"/>
      <c r="P54" s="136"/>
      <c r="Q54" s="136"/>
      <c r="R54" s="136"/>
      <c r="S54" s="136"/>
      <c r="T54" s="8"/>
    </row>
    <row r="55" spans="2:20" ht="15" customHeight="1">
      <c r="B55" s="15"/>
      <c r="C55" s="136"/>
      <c r="D55" s="136"/>
      <c r="E55" s="136"/>
      <c r="F55" s="136"/>
      <c r="G55" s="136"/>
      <c r="H55" s="136"/>
      <c r="I55" s="136"/>
      <c r="J55" s="136"/>
      <c r="K55" s="136"/>
      <c r="L55" s="136"/>
      <c r="M55" s="136"/>
      <c r="N55" s="136"/>
      <c r="O55" s="136"/>
      <c r="P55" s="136"/>
      <c r="Q55" s="136"/>
      <c r="R55" s="136"/>
      <c r="S55" s="136"/>
      <c r="T55" s="8"/>
    </row>
    <row r="56" spans="2:20" ht="15" customHeight="1">
      <c r="B56" s="15"/>
      <c r="M56" s="1"/>
      <c r="T56" s="8"/>
    </row>
    <row r="57" spans="2:20" ht="15" customHeight="1">
      <c r="B57" s="15"/>
      <c r="C57" s="131" t="s">
        <v>106</v>
      </c>
      <c r="D57" s="131"/>
      <c r="E57" s="131"/>
      <c r="F57" s="131"/>
      <c r="G57" s="131"/>
      <c r="H57" s="131"/>
      <c r="I57" s="131"/>
      <c r="J57" s="131"/>
      <c r="K57" s="131"/>
      <c r="L57" s="131"/>
      <c r="M57" s="131"/>
      <c r="N57" s="131"/>
      <c r="O57" s="131"/>
      <c r="P57" s="131"/>
      <c r="Q57" s="131"/>
      <c r="R57" s="131"/>
      <c r="S57" s="131"/>
      <c r="T57" s="8"/>
    </row>
    <row r="58" spans="2:20" ht="15" customHeight="1">
      <c r="B58" s="15"/>
      <c r="C58" s="131"/>
      <c r="D58" s="131"/>
      <c r="E58" s="131"/>
      <c r="F58" s="131"/>
      <c r="G58" s="131"/>
      <c r="H58" s="131"/>
      <c r="I58" s="131"/>
      <c r="J58" s="131"/>
      <c r="K58" s="131"/>
      <c r="L58" s="131"/>
      <c r="M58" s="131"/>
      <c r="N58" s="131"/>
      <c r="O58" s="131"/>
      <c r="P58" s="131"/>
      <c r="Q58" s="131"/>
      <c r="R58" s="131"/>
      <c r="S58" s="131"/>
      <c r="T58" s="8"/>
    </row>
    <row r="59" spans="2:20" ht="15" customHeight="1">
      <c r="B59" s="15"/>
      <c r="T59" s="8"/>
    </row>
    <row r="60" spans="2:20" ht="15" customHeight="1">
      <c r="B60" s="15"/>
      <c r="C60" s="1" t="s">
        <v>28</v>
      </c>
      <c r="T60" s="8"/>
    </row>
    <row r="61" spans="2:20" ht="15" customHeight="1">
      <c r="B61" s="15"/>
      <c r="T61" s="8"/>
    </row>
    <row r="62" spans="2:20" ht="15" customHeight="1">
      <c r="B62" s="15"/>
      <c r="C62" s="54"/>
      <c r="T62" s="8"/>
    </row>
    <row r="63" spans="2:20" ht="15" customHeight="1">
      <c r="B63" s="15"/>
      <c r="C63" s="55" t="s">
        <v>29</v>
      </c>
      <c r="T63" s="8"/>
    </row>
    <row r="64" spans="2:20" ht="15" customHeight="1">
      <c r="B64" s="15"/>
      <c r="C64" s="54"/>
      <c r="T64" s="8"/>
    </row>
    <row r="65" spans="2:20" ht="15" customHeight="1">
      <c r="B65" s="15"/>
      <c r="C65" s="131" t="s">
        <v>85</v>
      </c>
      <c r="D65" s="131"/>
      <c r="E65" s="131"/>
      <c r="F65" s="131"/>
      <c r="G65" s="131"/>
      <c r="H65" s="131"/>
      <c r="I65" s="131"/>
      <c r="J65" s="131"/>
      <c r="K65" s="131"/>
      <c r="L65" s="131"/>
      <c r="M65" s="131"/>
      <c r="N65" s="131"/>
      <c r="O65" s="131"/>
      <c r="P65" s="131"/>
      <c r="Q65" s="131"/>
      <c r="R65" s="131"/>
      <c r="S65" s="131"/>
      <c r="T65" s="8"/>
    </row>
    <row r="66" spans="2:20" ht="15" customHeight="1">
      <c r="B66" s="15"/>
      <c r="T66" s="8"/>
    </row>
    <row r="67" spans="2:20" ht="15" customHeight="1">
      <c r="B67" s="15"/>
      <c r="C67" s="131" t="s">
        <v>86</v>
      </c>
      <c r="D67" s="131"/>
      <c r="E67" s="131"/>
      <c r="F67" s="131"/>
      <c r="G67" s="131"/>
      <c r="H67" s="131"/>
      <c r="I67" s="131"/>
      <c r="J67" s="131"/>
      <c r="K67" s="131"/>
      <c r="L67" s="131"/>
      <c r="M67" s="131"/>
      <c r="N67" s="131"/>
      <c r="O67" s="131"/>
      <c r="P67" s="131"/>
      <c r="Q67" s="131"/>
      <c r="R67" s="131"/>
      <c r="S67" s="131"/>
      <c r="T67" s="8"/>
    </row>
    <row r="68" spans="2:20" ht="15" customHeight="1">
      <c r="B68" s="15"/>
      <c r="C68" s="131"/>
      <c r="D68" s="131"/>
      <c r="E68" s="131"/>
      <c r="F68" s="131"/>
      <c r="G68" s="131"/>
      <c r="H68" s="131"/>
      <c r="I68" s="131"/>
      <c r="J68" s="131"/>
      <c r="K68" s="131"/>
      <c r="L68" s="131"/>
      <c r="M68" s="131"/>
      <c r="N68" s="131"/>
      <c r="O68" s="131"/>
      <c r="P68" s="131"/>
      <c r="Q68" s="131"/>
      <c r="R68" s="131"/>
      <c r="S68" s="131"/>
      <c r="T68" s="8"/>
    </row>
    <row r="69" spans="2:20" ht="15" customHeight="1">
      <c r="B69" s="15"/>
      <c r="T69" s="8"/>
    </row>
    <row r="70" spans="2:20" ht="15" customHeight="1">
      <c r="B70" s="15"/>
      <c r="C70" s="1" t="s">
        <v>87</v>
      </c>
      <c r="T70" s="8"/>
    </row>
    <row r="71" spans="2:20" ht="15" customHeight="1">
      <c r="B71" s="15"/>
      <c r="T71" s="8"/>
    </row>
    <row r="72" spans="2:20" ht="15" customHeight="1">
      <c r="B72" s="15"/>
      <c r="C72" s="131" t="s">
        <v>88</v>
      </c>
      <c r="D72" s="131"/>
      <c r="E72" s="131"/>
      <c r="F72" s="131"/>
      <c r="G72" s="131"/>
      <c r="H72" s="131"/>
      <c r="I72" s="131"/>
      <c r="J72" s="131"/>
      <c r="K72" s="131"/>
      <c r="L72" s="131"/>
      <c r="M72" s="131"/>
      <c r="N72" s="131"/>
      <c r="O72" s="131"/>
      <c r="P72" s="131"/>
      <c r="Q72" s="131"/>
      <c r="R72" s="131"/>
      <c r="S72" s="131"/>
      <c r="T72" s="8"/>
    </row>
    <row r="73" spans="2:20" ht="15" customHeight="1">
      <c r="B73" s="15"/>
      <c r="C73" s="131"/>
      <c r="D73" s="131"/>
      <c r="E73" s="131"/>
      <c r="F73" s="131"/>
      <c r="G73" s="131"/>
      <c r="H73" s="131"/>
      <c r="I73" s="131"/>
      <c r="J73" s="131"/>
      <c r="K73" s="131"/>
      <c r="L73" s="131"/>
      <c r="M73" s="131"/>
      <c r="N73" s="131"/>
      <c r="O73" s="131"/>
      <c r="P73" s="131"/>
      <c r="Q73" s="131"/>
      <c r="R73" s="131"/>
      <c r="S73" s="131"/>
      <c r="T73" s="8"/>
    </row>
    <row r="74" spans="2:20" ht="15" customHeight="1">
      <c r="B74" s="15"/>
      <c r="T74" s="8"/>
    </row>
    <row r="75" spans="2:20" ht="15" customHeight="1">
      <c r="B75" s="15"/>
      <c r="C75" s="131" t="s">
        <v>89</v>
      </c>
      <c r="D75" s="131"/>
      <c r="E75" s="131"/>
      <c r="F75" s="131"/>
      <c r="G75" s="131"/>
      <c r="H75" s="131"/>
      <c r="I75" s="131"/>
      <c r="J75" s="131"/>
      <c r="K75" s="131"/>
      <c r="L75" s="131"/>
      <c r="M75" s="131"/>
      <c r="N75" s="131"/>
      <c r="O75" s="131"/>
      <c r="P75" s="131"/>
      <c r="Q75" s="131"/>
      <c r="R75" s="131"/>
      <c r="S75" s="131"/>
      <c r="T75" s="8"/>
    </row>
    <row r="76" spans="2:20" ht="15" customHeight="1">
      <c r="B76" s="15"/>
      <c r="C76" s="131"/>
      <c r="D76" s="131"/>
      <c r="E76" s="131"/>
      <c r="F76" s="131"/>
      <c r="G76" s="131"/>
      <c r="H76" s="131"/>
      <c r="I76" s="131"/>
      <c r="J76" s="131"/>
      <c r="K76" s="131"/>
      <c r="L76" s="131"/>
      <c r="M76" s="131"/>
      <c r="N76" s="131"/>
      <c r="O76" s="131"/>
      <c r="P76" s="131"/>
      <c r="Q76" s="131"/>
      <c r="R76" s="131"/>
      <c r="S76" s="131"/>
      <c r="T76" s="8"/>
    </row>
    <row r="77" spans="2:20" ht="15" customHeight="1">
      <c r="B77" s="15"/>
      <c r="C77" s="72"/>
      <c r="D77" s="72"/>
      <c r="E77" s="72"/>
      <c r="F77" s="72"/>
      <c r="G77" s="72"/>
      <c r="H77" s="72"/>
      <c r="I77" s="72"/>
      <c r="J77" s="72"/>
      <c r="K77" s="72"/>
      <c r="L77" s="72"/>
      <c r="M77" s="72"/>
      <c r="N77" s="72"/>
      <c r="O77" s="72"/>
      <c r="P77" s="72"/>
      <c r="Q77" s="72"/>
      <c r="R77" s="72"/>
      <c r="S77" s="72"/>
      <c r="T77" s="8"/>
    </row>
    <row r="78" spans="2:20" ht="15" customHeight="1">
      <c r="B78" s="15"/>
      <c r="C78" s="54"/>
      <c r="T78" s="8"/>
    </row>
    <row r="79" spans="2:20" ht="15" customHeight="1">
      <c r="B79" s="15"/>
      <c r="C79" s="55" t="s">
        <v>90</v>
      </c>
      <c r="T79" s="8"/>
    </row>
    <row r="80" spans="2:20" ht="15.75" customHeight="1">
      <c r="B80" s="15"/>
      <c r="C80" s="54"/>
      <c r="T80" s="8"/>
    </row>
    <row r="81" spans="2:20" ht="15" customHeight="1">
      <c r="B81" s="15"/>
      <c r="C81" s="1" t="s">
        <v>35</v>
      </c>
      <c r="T81" s="8"/>
    </row>
    <row r="82" spans="2:20" ht="15" customHeight="1">
      <c r="B82" s="15"/>
      <c r="T82" s="8"/>
    </row>
    <row r="83" spans="2:20" ht="15" customHeight="1">
      <c r="B83" s="15"/>
      <c r="C83" s="1" t="s">
        <v>38</v>
      </c>
      <c r="T83" s="8"/>
    </row>
    <row r="84" spans="2:20" ht="15" customHeight="1">
      <c r="B84" s="15"/>
      <c r="T84" s="8"/>
    </row>
    <row r="85" spans="2:20" ht="15" customHeight="1">
      <c r="B85" s="15"/>
      <c r="C85" s="1" t="s">
        <v>107</v>
      </c>
      <c r="T85" s="8"/>
    </row>
    <row r="86" spans="2:20" ht="15" customHeight="1">
      <c r="B86" s="15"/>
      <c r="T86" s="8"/>
    </row>
    <row r="87" spans="2:20" ht="15" customHeight="1">
      <c r="B87" s="15"/>
      <c r="C87" s="59" t="s">
        <v>13</v>
      </c>
      <c r="D87" s="1" t="s">
        <v>36</v>
      </c>
      <c r="T87" s="8"/>
    </row>
    <row r="88" spans="2:20" ht="15" customHeight="1">
      <c r="B88" s="15"/>
      <c r="C88" s="59" t="s">
        <v>13</v>
      </c>
      <c r="D88" s="1" t="s">
        <v>37</v>
      </c>
      <c r="T88" s="8"/>
    </row>
    <row r="89" spans="2:20" ht="15" customHeight="1">
      <c r="B89" s="15"/>
      <c r="C89" s="59" t="s">
        <v>13</v>
      </c>
      <c r="D89" s="1" t="s">
        <v>108</v>
      </c>
      <c r="T89" s="8"/>
    </row>
    <row r="90" spans="2:20" ht="15" customHeight="1">
      <c r="B90" s="15"/>
      <c r="C90" s="59" t="s">
        <v>13</v>
      </c>
      <c r="D90" s="1" t="s">
        <v>100</v>
      </c>
      <c r="T90" s="8"/>
    </row>
    <row r="91" spans="2:20" ht="15" customHeight="1">
      <c r="B91" s="15"/>
      <c r="C91" s="54"/>
      <c r="T91" s="8"/>
    </row>
    <row r="92" spans="2:20" ht="15" customHeight="1">
      <c r="B92" s="15"/>
      <c r="C92" s="1" t="s">
        <v>112</v>
      </c>
      <c r="T92" s="8"/>
    </row>
    <row r="93" spans="2:20" ht="15" customHeight="1">
      <c r="B93" s="15"/>
      <c r="T93" s="8"/>
    </row>
    <row r="94" spans="2:20" ht="15" customHeight="1">
      <c r="B94" s="15"/>
      <c r="C94" s="59" t="s">
        <v>13</v>
      </c>
      <c r="D94" s="1" t="s">
        <v>109</v>
      </c>
      <c r="T94" s="8"/>
    </row>
    <row r="95" spans="2:20" ht="15" customHeight="1">
      <c r="B95" s="15"/>
      <c r="C95" s="59" t="s">
        <v>13</v>
      </c>
      <c r="D95" s="1" t="s">
        <v>110</v>
      </c>
      <c r="T95" s="8"/>
    </row>
    <row r="96" spans="2:20" ht="15" customHeight="1">
      <c r="B96" s="15"/>
      <c r="C96" s="59" t="s">
        <v>13</v>
      </c>
      <c r="D96" s="1" t="s">
        <v>111</v>
      </c>
      <c r="T96" s="8"/>
    </row>
    <row r="97" spans="2:20" ht="15" customHeight="1">
      <c r="B97" s="15"/>
      <c r="T97" s="8"/>
    </row>
    <row r="98" spans="2:20" ht="15" customHeight="1">
      <c r="B98" s="15"/>
      <c r="C98" s="131" t="s">
        <v>39</v>
      </c>
      <c r="D98" s="132"/>
      <c r="E98" s="132"/>
      <c r="F98" s="132"/>
      <c r="G98" s="132"/>
      <c r="H98" s="132"/>
      <c r="I98" s="132"/>
      <c r="J98" s="132"/>
      <c r="K98" s="132"/>
      <c r="L98" s="132"/>
      <c r="M98" s="132"/>
      <c r="N98" s="132"/>
      <c r="O98" s="132"/>
      <c r="P98" s="132"/>
      <c r="Q98" s="132"/>
      <c r="R98" s="132"/>
      <c r="S98" s="132"/>
      <c r="T98" s="8"/>
    </row>
    <row r="99" spans="2:20" ht="15" customHeight="1">
      <c r="B99" s="15"/>
      <c r="C99" s="132"/>
      <c r="D99" s="132"/>
      <c r="E99" s="132"/>
      <c r="F99" s="132"/>
      <c r="G99" s="132"/>
      <c r="H99" s="132"/>
      <c r="I99" s="132"/>
      <c r="J99" s="132"/>
      <c r="K99" s="132"/>
      <c r="L99" s="132"/>
      <c r="M99" s="132"/>
      <c r="N99" s="132"/>
      <c r="O99" s="132"/>
      <c r="P99" s="132"/>
      <c r="Q99" s="132"/>
      <c r="R99" s="132"/>
      <c r="S99" s="132"/>
      <c r="T99" s="8"/>
    </row>
    <row r="100" spans="2:20" ht="15" customHeight="1" thickBot="1">
      <c r="B100" s="17"/>
      <c r="C100" s="9"/>
      <c r="D100" s="9"/>
      <c r="E100" s="9"/>
      <c r="F100" s="9"/>
      <c r="G100" s="9"/>
      <c r="H100" s="9"/>
      <c r="I100" s="9"/>
      <c r="J100" s="9"/>
      <c r="K100" s="9"/>
      <c r="L100" s="9"/>
      <c r="M100" s="10"/>
      <c r="N100" s="9"/>
      <c r="O100" s="9"/>
      <c r="P100" s="9"/>
      <c r="Q100" s="9"/>
      <c r="R100" s="9"/>
      <c r="S100" s="9"/>
      <c r="T100" s="11"/>
    </row>
    <row r="101" spans="2:20"/>
    <row r="102" spans="2:20"/>
    <row r="103" spans="2:20"/>
    <row r="104" spans="2:20"/>
    <row r="105" spans="2:20"/>
    <row r="106" spans="2:20"/>
    <row r="107" spans="2:20"/>
    <row r="108" spans="2:20"/>
    <row r="109" spans="2:20" ht="18">
      <c r="K109" s="133" t="s">
        <v>31</v>
      </c>
      <c r="L109" s="133"/>
    </row>
    <row r="110" spans="2:20"/>
    <row r="195"/>
    <row r="196"/>
    <row r="197"/>
    <row r="198"/>
    <row r="199"/>
    <row r="200"/>
    <row r="201"/>
    <row r="202"/>
    <row r="203"/>
    <row r="204"/>
    <row r="20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opLeftCell="F1" zoomScaleNormal="100" workbookViewId="0">
      <selection activeCell="I29" sqref="I29"/>
    </sheetView>
  </sheetViews>
  <sheetFormatPr baseColWidth="10" defaultColWidth="0" defaultRowHeight="14.25" zeroHeight="1"/>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53.285156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c r="C1" s="2"/>
      <c r="G1" s="1" t="s">
        <v>4</v>
      </c>
    </row>
    <row r="2" spans="2:14" ht="92.1" customHeight="1">
      <c r="B2" s="12"/>
      <c r="C2" s="13"/>
      <c r="D2" s="6"/>
      <c r="E2" s="6"/>
      <c r="F2" s="6"/>
      <c r="G2" s="6"/>
      <c r="H2" s="6"/>
      <c r="I2" s="6"/>
      <c r="J2" s="7"/>
    </row>
    <row r="3" spans="2:14" ht="27">
      <c r="B3" s="15"/>
      <c r="C3" s="141" t="s">
        <v>64</v>
      </c>
      <c r="D3" s="142"/>
      <c r="E3" s="142"/>
      <c r="F3" s="142"/>
      <c r="G3" s="142"/>
      <c r="H3" s="142"/>
      <c r="I3" s="143"/>
      <c r="J3" s="16"/>
      <c r="K3" s="4"/>
      <c r="L3" s="4"/>
      <c r="M3" s="4"/>
      <c r="N3" s="4"/>
    </row>
    <row r="4" spans="2:14" ht="8.25" customHeight="1" thickBot="1">
      <c r="B4" s="15"/>
      <c r="C4" s="2"/>
      <c r="J4" s="8"/>
    </row>
    <row r="5" spans="2:14" ht="27.75" customHeight="1">
      <c r="B5" s="15"/>
      <c r="C5" s="146" t="s">
        <v>5</v>
      </c>
      <c r="D5" s="147"/>
      <c r="E5" s="147"/>
      <c r="F5" s="147"/>
      <c r="G5" s="146" t="s">
        <v>23</v>
      </c>
      <c r="H5" s="150"/>
      <c r="I5" s="151"/>
      <c r="J5" s="8"/>
    </row>
    <row r="6" spans="2:14" ht="28.5" customHeight="1" thickBot="1">
      <c r="B6" s="15"/>
      <c r="C6" s="148"/>
      <c r="D6" s="149"/>
      <c r="E6" s="149"/>
      <c r="F6" s="149"/>
      <c r="G6" s="152">
        <f>IF(SUM(H10:H29)=0,"",AVERAGE(H10:H29))</f>
        <v>20</v>
      </c>
      <c r="H6" s="153"/>
      <c r="I6" s="154"/>
      <c r="J6" s="8"/>
    </row>
    <row r="7" spans="2:14" ht="9.75" customHeight="1" thickBot="1">
      <c r="B7" s="15"/>
      <c r="C7" s="2"/>
      <c r="J7" s="8"/>
    </row>
    <row r="8" spans="2:14" ht="26.1" customHeight="1">
      <c r="B8" s="15"/>
      <c r="C8" s="155" t="s">
        <v>91</v>
      </c>
      <c r="D8" s="137" t="s">
        <v>22</v>
      </c>
      <c r="E8" s="139" t="s">
        <v>25</v>
      </c>
      <c r="F8" s="137" t="s">
        <v>22</v>
      </c>
      <c r="G8" s="137" t="s">
        <v>3</v>
      </c>
      <c r="H8" s="137" t="s">
        <v>9</v>
      </c>
      <c r="I8" s="144" t="s">
        <v>10</v>
      </c>
      <c r="J8" s="8"/>
      <c r="K8" s="5"/>
    </row>
    <row r="9" spans="2:14" ht="42.95" customHeight="1" thickBot="1">
      <c r="B9" s="15"/>
      <c r="C9" s="156"/>
      <c r="D9" s="138"/>
      <c r="E9" s="140"/>
      <c r="F9" s="138"/>
      <c r="G9" s="138"/>
      <c r="H9" s="138"/>
      <c r="I9" s="145"/>
      <c r="J9" s="8"/>
      <c r="K9" s="5"/>
    </row>
    <row r="10" spans="2:14" ht="108" customHeight="1">
      <c r="B10" s="15"/>
      <c r="C10" s="157" t="s">
        <v>48</v>
      </c>
      <c r="D10" s="160">
        <f>IF(SUM(H10:H21)=0,"",AVERAGE(H10:H21))</f>
        <v>21.666666666666668</v>
      </c>
      <c r="E10" s="163" t="s">
        <v>50</v>
      </c>
      <c r="F10" s="165">
        <f>IF(SUM(H10:H13)=0,"",AVERAGE(H10:H13))</f>
        <v>42.5</v>
      </c>
      <c r="G10" s="90" t="s">
        <v>66</v>
      </c>
      <c r="H10" s="62">
        <v>60</v>
      </c>
      <c r="I10" s="97" t="s">
        <v>123</v>
      </c>
      <c r="J10" s="8"/>
      <c r="K10" s="5"/>
      <c r="L10" s="56" t="s">
        <v>31</v>
      </c>
    </row>
    <row r="11" spans="2:14" ht="54" customHeight="1">
      <c r="B11" s="15"/>
      <c r="C11" s="158"/>
      <c r="D11" s="161"/>
      <c r="E11" s="164"/>
      <c r="F11" s="166"/>
      <c r="G11" s="91" t="s">
        <v>113</v>
      </c>
      <c r="H11" s="63">
        <v>10</v>
      </c>
      <c r="I11" s="98" t="s">
        <v>124</v>
      </c>
      <c r="J11" s="8"/>
      <c r="K11" s="5"/>
    </row>
    <row r="12" spans="2:14" ht="47.25" customHeight="1">
      <c r="B12" s="15"/>
      <c r="C12" s="158"/>
      <c r="D12" s="161"/>
      <c r="E12" s="164"/>
      <c r="F12" s="166"/>
      <c r="G12" s="91" t="s">
        <v>73</v>
      </c>
      <c r="H12" s="63">
        <v>90</v>
      </c>
      <c r="I12" s="98" t="s">
        <v>125</v>
      </c>
      <c r="J12" s="8"/>
      <c r="K12" s="5"/>
      <c r="L12" s="57" t="s">
        <v>32</v>
      </c>
    </row>
    <row r="13" spans="2:14" ht="46.5" customHeight="1">
      <c r="B13" s="15"/>
      <c r="C13" s="158"/>
      <c r="D13" s="161"/>
      <c r="E13" s="164"/>
      <c r="F13" s="166"/>
      <c r="G13" s="91" t="s">
        <v>74</v>
      </c>
      <c r="H13" s="63">
        <v>10</v>
      </c>
      <c r="I13" s="98" t="s">
        <v>126</v>
      </c>
      <c r="J13" s="8"/>
      <c r="K13" s="5"/>
    </row>
    <row r="14" spans="2:14" ht="72" customHeight="1">
      <c r="B14" s="15"/>
      <c r="C14" s="158"/>
      <c r="D14" s="161"/>
      <c r="E14" s="167" t="s">
        <v>92</v>
      </c>
      <c r="F14" s="166">
        <f>IF(SUM(H14:H15)=0,"",AVERAGE(H14:H15))</f>
        <v>10</v>
      </c>
      <c r="G14" s="92" t="s">
        <v>67</v>
      </c>
      <c r="H14" s="64">
        <v>10</v>
      </c>
      <c r="I14" s="98" t="s">
        <v>127</v>
      </c>
      <c r="J14" s="8"/>
    </row>
    <row r="15" spans="2:14" ht="73.5" customHeight="1">
      <c r="B15" s="15"/>
      <c r="C15" s="158"/>
      <c r="D15" s="161"/>
      <c r="E15" s="167"/>
      <c r="F15" s="166"/>
      <c r="G15" s="91" t="s">
        <v>118</v>
      </c>
      <c r="H15" s="63">
        <v>10</v>
      </c>
      <c r="I15" s="98" t="s">
        <v>128</v>
      </c>
      <c r="J15" s="8"/>
    </row>
    <row r="16" spans="2:14" ht="54.95" customHeight="1">
      <c r="B16" s="15"/>
      <c r="C16" s="158"/>
      <c r="D16" s="161"/>
      <c r="E16" s="164" t="s">
        <v>54</v>
      </c>
      <c r="F16" s="166">
        <f>IF(SUM(H16:H21)=0,"",AVERAGE(H16:H21))</f>
        <v>11.666666666666666</v>
      </c>
      <c r="G16" s="92" t="s">
        <v>51</v>
      </c>
      <c r="H16" s="64">
        <v>10</v>
      </c>
      <c r="I16" s="98" t="s">
        <v>127</v>
      </c>
      <c r="J16" s="8"/>
    </row>
    <row r="17" spans="2:12" ht="54.95" customHeight="1">
      <c r="B17" s="15"/>
      <c r="C17" s="158"/>
      <c r="D17" s="161"/>
      <c r="E17" s="164"/>
      <c r="F17" s="166"/>
      <c r="G17" s="91" t="s">
        <v>75</v>
      </c>
      <c r="H17" s="63">
        <v>20</v>
      </c>
      <c r="I17" s="98" t="s">
        <v>129</v>
      </c>
      <c r="J17" s="8"/>
    </row>
    <row r="18" spans="2:12" ht="54.95" customHeight="1">
      <c r="B18" s="15"/>
      <c r="C18" s="158"/>
      <c r="D18" s="161"/>
      <c r="E18" s="164"/>
      <c r="F18" s="166"/>
      <c r="G18" s="91" t="s">
        <v>52</v>
      </c>
      <c r="H18" s="63">
        <v>10</v>
      </c>
      <c r="I18" s="98" t="s">
        <v>130</v>
      </c>
      <c r="J18" s="8"/>
    </row>
    <row r="19" spans="2:12" ht="54.95" customHeight="1">
      <c r="B19" s="15"/>
      <c r="C19" s="158"/>
      <c r="D19" s="161"/>
      <c r="E19" s="164"/>
      <c r="F19" s="166"/>
      <c r="G19" s="91" t="s">
        <v>53</v>
      </c>
      <c r="H19" s="63">
        <v>10</v>
      </c>
      <c r="I19" s="98" t="s">
        <v>131</v>
      </c>
      <c r="J19" s="8"/>
    </row>
    <row r="20" spans="2:12" ht="50.25" customHeight="1">
      <c r="B20" s="15"/>
      <c r="C20" s="158"/>
      <c r="D20" s="161"/>
      <c r="E20" s="164"/>
      <c r="F20" s="166"/>
      <c r="G20" s="91" t="s">
        <v>119</v>
      </c>
      <c r="H20" s="63">
        <v>10</v>
      </c>
      <c r="I20" s="98" t="s">
        <v>132</v>
      </c>
      <c r="J20" s="8"/>
    </row>
    <row r="21" spans="2:12" ht="66" customHeight="1" thickBot="1">
      <c r="B21" s="15"/>
      <c r="C21" s="159"/>
      <c r="D21" s="162"/>
      <c r="E21" s="168"/>
      <c r="F21" s="169"/>
      <c r="G21" s="93" t="s">
        <v>55</v>
      </c>
      <c r="H21" s="68">
        <v>10</v>
      </c>
      <c r="I21" s="98" t="s">
        <v>133</v>
      </c>
      <c r="J21" s="8"/>
    </row>
    <row r="22" spans="2:12" ht="54.95" customHeight="1">
      <c r="B22" s="15"/>
      <c r="C22" s="170" t="s">
        <v>49</v>
      </c>
      <c r="D22" s="160">
        <f>IF(SUM(H22:H29)=0,"",AVERAGE(H22:H29))</f>
        <v>17.5</v>
      </c>
      <c r="E22" s="163" t="s">
        <v>56</v>
      </c>
      <c r="F22" s="165">
        <f>IF(SUM(H22:H27)=0,"",AVERAGE(H22:H27))</f>
        <v>20</v>
      </c>
      <c r="G22" s="87" t="s">
        <v>57</v>
      </c>
      <c r="H22" s="62">
        <v>10</v>
      </c>
      <c r="I22" s="98" t="s">
        <v>134</v>
      </c>
      <c r="J22" s="8"/>
    </row>
    <row r="23" spans="2:12" ht="54.95" customHeight="1">
      <c r="B23" s="15"/>
      <c r="C23" s="171"/>
      <c r="D23" s="161"/>
      <c r="E23" s="164"/>
      <c r="F23" s="166"/>
      <c r="G23" s="94" t="s">
        <v>68</v>
      </c>
      <c r="H23" s="63">
        <v>10</v>
      </c>
      <c r="I23" s="98" t="s">
        <v>135</v>
      </c>
      <c r="J23" s="8"/>
    </row>
    <row r="24" spans="2:12" ht="54.95" customHeight="1">
      <c r="B24" s="15"/>
      <c r="C24" s="171"/>
      <c r="D24" s="161"/>
      <c r="E24" s="164"/>
      <c r="F24" s="166"/>
      <c r="G24" s="94" t="s">
        <v>58</v>
      </c>
      <c r="H24" s="63">
        <v>40</v>
      </c>
      <c r="I24" s="98" t="s">
        <v>136</v>
      </c>
      <c r="J24" s="8"/>
    </row>
    <row r="25" spans="2:12" ht="54.95" customHeight="1">
      <c r="B25" s="15"/>
      <c r="C25" s="171"/>
      <c r="D25" s="161"/>
      <c r="E25" s="164"/>
      <c r="F25" s="166"/>
      <c r="G25" s="94" t="s">
        <v>59</v>
      </c>
      <c r="H25" s="63">
        <v>40</v>
      </c>
      <c r="I25" s="98" t="s">
        <v>136</v>
      </c>
      <c r="J25" s="8"/>
      <c r="K25" s="28"/>
      <c r="L25" s="28"/>
    </row>
    <row r="26" spans="2:12" ht="54.95" customHeight="1">
      <c r="B26" s="15"/>
      <c r="C26" s="171"/>
      <c r="D26" s="161"/>
      <c r="E26" s="164"/>
      <c r="F26" s="166"/>
      <c r="G26" s="94" t="s">
        <v>121</v>
      </c>
      <c r="H26" s="63">
        <v>10</v>
      </c>
      <c r="I26" s="98" t="s">
        <v>137</v>
      </c>
      <c r="J26" s="8"/>
      <c r="K26" s="28"/>
      <c r="L26" s="28"/>
    </row>
    <row r="27" spans="2:12" ht="43.5" customHeight="1">
      <c r="B27" s="15"/>
      <c r="C27" s="171"/>
      <c r="D27" s="161"/>
      <c r="E27" s="164"/>
      <c r="F27" s="166"/>
      <c r="G27" s="94" t="s">
        <v>70</v>
      </c>
      <c r="H27" s="88">
        <v>10</v>
      </c>
      <c r="I27" s="98" t="s">
        <v>138</v>
      </c>
      <c r="J27" s="8"/>
    </row>
    <row r="28" spans="2:12" ht="79.5" customHeight="1">
      <c r="B28" s="15"/>
      <c r="C28" s="171"/>
      <c r="D28" s="161"/>
      <c r="E28" s="174" t="s">
        <v>69</v>
      </c>
      <c r="F28" s="176">
        <f>IF(SUM(H28:H29)=0,"",AVERAGE(H28:H29))</f>
        <v>10</v>
      </c>
      <c r="G28" s="95" t="s">
        <v>76</v>
      </c>
      <c r="H28" s="89">
        <v>10</v>
      </c>
      <c r="I28" s="98" t="s">
        <v>139</v>
      </c>
      <c r="J28" s="8"/>
    </row>
    <row r="29" spans="2:12" ht="47.25" customHeight="1">
      <c r="B29" s="15"/>
      <c r="C29" s="172"/>
      <c r="D29" s="173"/>
      <c r="E29" s="175"/>
      <c r="F29" s="166"/>
      <c r="G29" s="96" t="s">
        <v>120</v>
      </c>
      <c r="H29" s="88">
        <v>10</v>
      </c>
      <c r="I29" s="98"/>
      <c r="J29" s="8"/>
    </row>
    <row r="30" spans="2:12" ht="8.25" customHeight="1" thickBot="1">
      <c r="B30" s="17"/>
      <c r="C30" s="9"/>
      <c r="D30" s="9"/>
      <c r="E30" s="9"/>
      <c r="F30" s="9"/>
      <c r="G30" s="69"/>
      <c r="H30" s="9"/>
      <c r="I30" s="9"/>
      <c r="J30" s="11"/>
    </row>
    <row r="31" spans="2:12">
      <c r="G31" s="70"/>
    </row>
    <row r="32" spans="2:12" hidden="1">
      <c r="F32" s="29"/>
    </row>
    <row r="40" spans="4:4" hidden="1">
      <c r="D40" s="29"/>
    </row>
    <row r="41" spans="4:4"/>
    <row r="42" spans="4:4"/>
    <row r="43" spans="4:4"/>
    <row r="44" spans="4:4"/>
    <row r="45" spans="4:4"/>
    <row r="46" spans="4:4"/>
    <row r="47" spans="4:4"/>
    <row r="48" spans="4:4"/>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25" zeroHeight="1"/>
  <cols>
    <col min="1" max="1" width="0.85546875" style="33" customWidth="1"/>
    <col min="2" max="2" width="1.7109375" style="33" customWidth="1"/>
    <col min="3" max="20" width="11.42578125" style="33" customWidth="1"/>
    <col min="21" max="21" width="1" style="33" customWidth="1"/>
    <col min="22" max="22" width="2.42578125" style="33" customWidth="1"/>
    <col min="23" max="16384" width="11.42578125" style="33" hidden="1"/>
  </cols>
  <sheetData>
    <row r="1" spans="2:21" ht="11.25" customHeight="1" thickBot="1"/>
    <row r="2" spans="2:21" ht="93" customHeight="1">
      <c r="B2" s="30"/>
      <c r="C2" s="31"/>
      <c r="D2" s="31"/>
      <c r="E2" s="31"/>
      <c r="F2" s="31"/>
      <c r="G2" s="31"/>
      <c r="H2" s="31"/>
      <c r="I2" s="31"/>
      <c r="J2" s="31"/>
      <c r="K2" s="31"/>
      <c r="L2" s="31"/>
      <c r="M2" s="31"/>
      <c r="N2" s="31"/>
      <c r="O2" s="31"/>
      <c r="P2" s="31"/>
      <c r="Q2" s="31"/>
      <c r="R2" s="31"/>
      <c r="S2" s="31"/>
      <c r="T2" s="31"/>
      <c r="U2" s="32"/>
    </row>
    <row r="3" spans="2:21" ht="29.25" customHeight="1">
      <c r="B3" s="34"/>
      <c r="C3" s="141" t="s">
        <v>65</v>
      </c>
      <c r="D3" s="142"/>
      <c r="E3" s="142"/>
      <c r="F3" s="142"/>
      <c r="G3" s="142"/>
      <c r="H3" s="142"/>
      <c r="I3" s="142"/>
      <c r="J3" s="142"/>
      <c r="K3" s="142"/>
      <c r="L3" s="142"/>
      <c r="M3" s="142"/>
      <c r="N3" s="142"/>
      <c r="O3" s="142"/>
      <c r="P3" s="142"/>
      <c r="Q3" s="142"/>
      <c r="R3" s="142"/>
      <c r="S3" s="142"/>
      <c r="T3" s="142"/>
      <c r="U3" s="35"/>
    </row>
    <row r="4" spans="2:21" ht="6.75" customHeight="1">
      <c r="B4" s="34"/>
      <c r="U4" s="35"/>
    </row>
    <row r="5" spans="2:21">
      <c r="B5" s="34"/>
      <c r="U5" s="35"/>
    </row>
    <row r="6" spans="2:21" ht="18" customHeight="1">
      <c r="B6" s="34"/>
      <c r="C6" s="84" t="s">
        <v>40</v>
      </c>
      <c r="D6" s="60"/>
      <c r="E6" s="60"/>
      <c r="F6" s="60"/>
      <c r="G6" s="60"/>
      <c r="H6" s="60"/>
      <c r="I6" s="60"/>
      <c r="J6" s="60"/>
      <c r="K6" s="60"/>
      <c r="L6" s="60"/>
      <c r="M6" s="60"/>
      <c r="N6" s="60"/>
      <c r="O6" s="60"/>
      <c r="P6" s="60"/>
      <c r="Q6" s="60"/>
      <c r="R6" s="60"/>
      <c r="S6" s="60"/>
      <c r="T6" s="60"/>
      <c r="U6" s="35"/>
    </row>
    <row r="7" spans="2:21">
      <c r="B7" s="34"/>
      <c r="U7" s="35"/>
    </row>
    <row r="8" spans="2:21">
      <c r="B8" s="34"/>
      <c r="U8" s="35"/>
    </row>
    <row r="9" spans="2:21">
      <c r="B9" s="34"/>
      <c r="U9" s="35"/>
    </row>
    <row r="10" spans="2:21">
      <c r="B10" s="34"/>
      <c r="U10" s="35"/>
    </row>
    <row r="11" spans="2:21">
      <c r="B11" s="34"/>
      <c r="J11" s="33" t="s">
        <v>12</v>
      </c>
      <c r="K11" s="33" t="s">
        <v>11</v>
      </c>
      <c r="U11" s="35"/>
    </row>
    <row r="12" spans="2:21">
      <c r="B12" s="34"/>
      <c r="I12" s="33" t="str">
        <f>+Inicio!C5</f>
        <v>CÓDIGO DE INTEGRIDAD</v>
      </c>
      <c r="J12" s="33">
        <v>100</v>
      </c>
      <c r="K12" s="36">
        <f>+Autodiagnóstico!G6</f>
        <v>20</v>
      </c>
      <c r="U12" s="35"/>
    </row>
    <row r="13" spans="2:21">
      <c r="B13" s="34"/>
      <c r="U13" s="35"/>
    </row>
    <row r="14" spans="2:21">
      <c r="B14" s="34"/>
      <c r="U14" s="35"/>
    </row>
    <row r="15" spans="2:21">
      <c r="B15" s="34"/>
      <c r="U15" s="35"/>
    </row>
    <row r="16" spans="2:21">
      <c r="B16" s="34"/>
      <c r="U16" s="35"/>
    </row>
    <row r="17" spans="2:21">
      <c r="B17" s="34"/>
      <c r="U17" s="35"/>
    </row>
    <row r="18" spans="2:21">
      <c r="B18" s="34"/>
      <c r="U18" s="35"/>
    </row>
    <row r="19" spans="2:21">
      <c r="B19" s="34"/>
      <c r="U19" s="35"/>
    </row>
    <row r="20" spans="2:21">
      <c r="B20" s="34"/>
      <c r="U20" s="35"/>
    </row>
    <row r="21" spans="2:21">
      <c r="B21" s="34"/>
      <c r="U21" s="35"/>
    </row>
    <row r="22" spans="2:21">
      <c r="B22" s="34"/>
      <c r="U22" s="35"/>
    </row>
    <row r="23" spans="2:21">
      <c r="B23" s="34"/>
      <c r="U23" s="35"/>
    </row>
    <row r="24" spans="2:21">
      <c r="B24" s="34"/>
      <c r="U24" s="35"/>
    </row>
    <row r="25" spans="2:21">
      <c r="B25" s="34"/>
      <c r="U25" s="35"/>
    </row>
    <row r="26" spans="2:21">
      <c r="B26" s="34"/>
      <c r="U26" s="35"/>
    </row>
    <row r="27" spans="2:21">
      <c r="B27" s="34"/>
      <c r="U27" s="35"/>
    </row>
    <row r="28" spans="2:21" ht="18" customHeight="1">
      <c r="B28" s="34"/>
      <c r="C28" s="84" t="s">
        <v>93</v>
      </c>
      <c r="D28" s="60"/>
      <c r="E28" s="60"/>
      <c r="F28" s="60"/>
      <c r="G28" s="60"/>
      <c r="H28" s="60"/>
      <c r="I28" s="60"/>
      <c r="J28" s="60"/>
      <c r="K28" s="60"/>
      <c r="L28" s="60"/>
      <c r="M28" s="60"/>
      <c r="N28" s="60"/>
      <c r="O28" s="60"/>
      <c r="P28" s="60"/>
      <c r="Q28" s="60"/>
      <c r="R28" s="60"/>
      <c r="S28" s="60"/>
      <c r="T28" s="60"/>
      <c r="U28" s="35"/>
    </row>
    <row r="29" spans="2:21">
      <c r="B29" s="34"/>
      <c r="U29" s="35"/>
    </row>
    <row r="30" spans="2:21">
      <c r="B30" s="34"/>
      <c r="U30" s="35"/>
    </row>
    <row r="31" spans="2:21">
      <c r="B31" s="34"/>
      <c r="U31" s="35"/>
    </row>
    <row r="32" spans="2:21">
      <c r="B32" s="34"/>
      <c r="U32" s="35"/>
    </row>
    <row r="33" spans="2:21">
      <c r="B33" s="34"/>
      <c r="J33" s="33" t="s">
        <v>7</v>
      </c>
      <c r="K33" s="33" t="s">
        <v>8</v>
      </c>
      <c r="L33" s="33" t="s">
        <v>2</v>
      </c>
      <c r="U33" s="35"/>
    </row>
    <row r="34" spans="2:21">
      <c r="B34" s="34"/>
      <c r="J34" s="33" t="str">
        <f>+Autodiagnóstico!C10</f>
        <v>Condiciones institucionales idóneas para la implementación y gestión del Código de Integridad</v>
      </c>
      <c r="K34" s="33">
        <v>100</v>
      </c>
      <c r="L34" s="36">
        <f>+Autodiagnóstico!D10</f>
        <v>21.666666666666668</v>
      </c>
      <c r="U34" s="35"/>
    </row>
    <row r="35" spans="2:21">
      <c r="B35" s="34"/>
      <c r="J35" s="33" t="str">
        <f>+Autodiagnóstico!C22</f>
        <v>Promoción de la gestión del Código de Integridad</v>
      </c>
      <c r="K35" s="33">
        <v>100</v>
      </c>
      <c r="L35" s="36">
        <f>+Autodiagnóstico!D22</f>
        <v>17.5</v>
      </c>
      <c r="U35" s="35"/>
    </row>
    <row r="36" spans="2:21">
      <c r="B36" s="34"/>
      <c r="U36" s="35"/>
    </row>
    <row r="37" spans="2:21">
      <c r="B37" s="34"/>
      <c r="U37" s="35"/>
    </row>
    <row r="38" spans="2:21">
      <c r="B38" s="34"/>
      <c r="U38" s="35"/>
    </row>
    <row r="39" spans="2:21">
      <c r="B39" s="34"/>
      <c r="U39" s="35"/>
    </row>
    <row r="40" spans="2:21">
      <c r="B40" s="34"/>
      <c r="U40" s="35"/>
    </row>
    <row r="41" spans="2:21">
      <c r="B41" s="34"/>
      <c r="U41" s="35"/>
    </row>
    <row r="42" spans="2:21">
      <c r="B42" s="34"/>
      <c r="U42" s="35"/>
    </row>
    <row r="43" spans="2:21">
      <c r="B43" s="34"/>
      <c r="U43" s="35"/>
    </row>
    <row r="44" spans="2:21">
      <c r="B44" s="34"/>
      <c r="U44" s="35"/>
    </row>
    <row r="45" spans="2:21">
      <c r="B45" s="34"/>
      <c r="U45" s="35"/>
    </row>
    <row r="46" spans="2:21">
      <c r="B46" s="34"/>
      <c r="U46" s="35"/>
    </row>
    <row r="47" spans="2:21">
      <c r="B47" s="34"/>
      <c r="U47" s="35"/>
    </row>
    <row r="48" spans="2:21">
      <c r="B48" s="34"/>
      <c r="U48" s="35"/>
    </row>
    <row r="49" spans="2:21">
      <c r="B49" s="34"/>
      <c r="U49" s="35"/>
    </row>
    <row r="50" spans="2:21">
      <c r="B50" s="34"/>
      <c r="U50" s="35"/>
    </row>
    <row r="51" spans="2:21" ht="18" customHeight="1">
      <c r="B51" s="34"/>
      <c r="C51" s="84" t="s">
        <v>33</v>
      </c>
      <c r="D51" s="60"/>
      <c r="E51" s="60"/>
      <c r="F51" s="60"/>
      <c r="G51" s="60"/>
      <c r="H51" s="60"/>
      <c r="I51" s="60"/>
      <c r="J51" s="60"/>
      <c r="K51" s="60"/>
      <c r="L51" s="60"/>
      <c r="M51" s="60"/>
      <c r="N51" s="60"/>
      <c r="O51" s="60"/>
      <c r="P51" s="60"/>
      <c r="Q51" s="60"/>
      <c r="R51" s="60"/>
      <c r="S51" s="60"/>
      <c r="T51" s="60"/>
      <c r="U51" s="35"/>
    </row>
    <row r="52" spans="2:21">
      <c r="B52" s="34"/>
      <c r="U52" s="35"/>
    </row>
    <row r="53" spans="2:21">
      <c r="B53" s="34"/>
      <c r="K53" s="177" t="s">
        <v>94</v>
      </c>
      <c r="L53" s="177"/>
      <c r="M53" s="177"/>
      <c r="N53" s="177"/>
      <c r="U53" s="35"/>
    </row>
    <row r="54" spans="2:21" ht="15">
      <c r="B54" s="34"/>
      <c r="I54" s="61" t="str">
        <f>+Autodiagnóstico!C10</f>
        <v>Condiciones institucionales idóneas para la implementación y gestión del Código de Integridad</v>
      </c>
      <c r="U54" s="35"/>
    </row>
    <row r="55" spans="2:21">
      <c r="B55" s="34"/>
      <c r="U55" s="35"/>
    </row>
    <row r="56" spans="2:21">
      <c r="B56" s="34"/>
      <c r="K56" s="33" t="s">
        <v>24</v>
      </c>
      <c r="L56" s="33" t="s">
        <v>12</v>
      </c>
      <c r="M56" s="33" t="s">
        <v>11</v>
      </c>
      <c r="U56" s="35"/>
    </row>
    <row r="57" spans="2:21">
      <c r="B57" s="34"/>
      <c r="K57" s="33" t="s">
        <v>95</v>
      </c>
      <c r="L57" s="33">
        <v>100</v>
      </c>
      <c r="M57" s="36">
        <f>+Autodiagnóstico!F10</f>
        <v>42.5</v>
      </c>
      <c r="U57" s="35"/>
    </row>
    <row r="58" spans="2:21">
      <c r="B58" s="34"/>
      <c r="K58" s="33" t="s">
        <v>96</v>
      </c>
      <c r="L58" s="33">
        <v>100</v>
      </c>
      <c r="M58" s="36">
        <f>+Autodiagnóstico!F14</f>
        <v>10</v>
      </c>
      <c r="U58" s="35"/>
    </row>
    <row r="59" spans="2:21">
      <c r="B59" s="34"/>
      <c r="K59" s="33" t="s">
        <v>97</v>
      </c>
      <c r="L59" s="33">
        <v>100</v>
      </c>
      <c r="M59" s="36">
        <f>+Autodiagnóstico!F16</f>
        <v>11.666666666666666</v>
      </c>
      <c r="U59" s="35"/>
    </row>
    <row r="60" spans="2:21">
      <c r="B60" s="34"/>
      <c r="K60" s="36"/>
      <c r="U60" s="35"/>
    </row>
    <row r="61" spans="2:21">
      <c r="B61" s="34"/>
      <c r="U61" s="35"/>
    </row>
    <row r="62" spans="2:21">
      <c r="B62" s="34"/>
      <c r="U62" s="35"/>
    </row>
    <row r="63" spans="2:21">
      <c r="B63" s="34"/>
      <c r="U63" s="35"/>
    </row>
    <row r="64" spans="2:21">
      <c r="B64" s="34"/>
      <c r="U64" s="35"/>
    </row>
    <row r="65" spans="2:21">
      <c r="B65" s="34"/>
      <c r="U65" s="35"/>
    </row>
    <row r="66" spans="2:21">
      <c r="B66" s="34"/>
      <c r="U66" s="35"/>
    </row>
    <row r="67" spans="2:21">
      <c r="B67" s="34"/>
      <c r="U67" s="35"/>
    </row>
    <row r="68" spans="2:21">
      <c r="B68" s="34"/>
      <c r="U68" s="35"/>
    </row>
    <row r="69" spans="2:21">
      <c r="B69" s="34"/>
      <c r="U69" s="35"/>
    </row>
    <row r="70" spans="2:21">
      <c r="B70" s="34"/>
      <c r="U70" s="35"/>
    </row>
    <row r="71" spans="2:21">
      <c r="B71" s="34"/>
      <c r="U71" s="35"/>
    </row>
    <row r="72" spans="2:21">
      <c r="B72" s="34"/>
      <c r="U72" s="35"/>
    </row>
    <row r="73" spans="2:21">
      <c r="B73" s="34"/>
      <c r="U73" s="35"/>
    </row>
    <row r="74" spans="2:21">
      <c r="B74" s="34"/>
      <c r="U74" s="35"/>
    </row>
    <row r="75" spans="2:21">
      <c r="B75" s="34"/>
      <c r="U75" s="35"/>
    </row>
    <row r="76" spans="2:21">
      <c r="B76" s="34"/>
      <c r="U76" s="35"/>
    </row>
    <row r="77" spans="2:21">
      <c r="B77" s="34"/>
      <c r="K77" s="177" t="s">
        <v>98</v>
      </c>
      <c r="L77" s="177"/>
      <c r="M77" s="177"/>
      <c r="N77" s="177"/>
      <c r="U77" s="35"/>
    </row>
    <row r="78" spans="2:21" ht="15">
      <c r="B78" s="34"/>
      <c r="K78" s="61" t="str">
        <f>+Autodiagnóstico!C22</f>
        <v>Promoción de la gestión del Código de Integridad</v>
      </c>
      <c r="U78" s="35"/>
    </row>
    <row r="79" spans="2:21">
      <c r="B79" s="34"/>
      <c r="D79" s="44"/>
      <c r="J79" s="33" t="s">
        <v>24</v>
      </c>
      <c r="K79" s="33" t="s">
        <v>12</v>
      </c>
      <c r="L79" s="33" t="s">
        <v>11</v>
      </c>
      <c r="U79" s="35"/>
    </row>
    <row r="80" spans="2:21">
      <c r="B80" s="34"/>
      <c r="J80" s="33" t="str">
        <f>+Autodiagnóstico!E22</f>
        <v>Ejecutar el Plan de gestión del Código de integridad</v>
      </c>
      <c r="K80" s="33">
        <v>100</v>
      </c>
      <c r="L80" s="36">
        <f>+Autodiagnóstico!F22</f>
        <v>20</v>
      </c>
      <c r="U80" s="35"/>
    </row>
    <row r="81" spans="2:21">
      <c r="B81" s="34"/>
      <c r="J81" s="33" t="str">
        <f>+Autodiagnóstico!E28</f>
        <v>Evaluación de Resultados de la implementación del Código de Integridad</v>
      </c>
      <c r="K81" s="33">
        <v>100</v>
      </c>
      <c r="L81" s="36">
        <f>+Autodiagnóstico!F28</f>
        <v>10</v>
      </c>
      <c r="U81" s="35"/>
    </row>
    <row r="82" spans="2:21">
      <c r="B82" s="34"/>
      <c r="U82" s="35"/>
    </row>
    <row r="83" spans="2:21">
      <c r="B83" s="34"/>
      <c r="U83" s="35"/>
    </row>
    <row r="84" spans="2:21">
      <c r="B84" s="34"/>
      <c r="U84" s="35"/>
    </row>
    <row r="85" spans="2:21">
      <c r="B85" s="34"/>
      <c r="U85" s="35"/>
    </row>
    <row r="86" spans="2:21">
      <c r="B86" s="34"/>
      <c r="U86" s="35"/>
    </row>
    <row r="87" spans="2:21">
      <c r="B87" s="34"/>
      <c r="U87" s="35"/>
    </row>
    <row r="88" spans="2:21">
      <c r="B88" s="34"/>
      <c r="U88" s="35"/>
    </row>
    <row r="89" spans="2:21">
      <c r="B89" s="34"/>
      <c r="U89" s="35"/>
    </row>
    <row r="90" spans="2:21">
      <c r="B90" s="34"/>
      <c r="U90" s="35"/>
    </row>
    <row r="91" spans="2:21">
      <c r="B91" s="34"/>
      <c r="U91" s="35"/>
    </row>
    <row r="92" spans="2:21">
      <c r="B92" s="34"/>
      <c r="U92" s="35"/>
    </row>
    <row r="93" spans="2:21">
      <c r="B93" s="34"/>
      <c r="U93" s="35"/>
    </row>
    <row r="94" spans="2:21">
      <c r="B94" s="34"/>
      <c r="U94" s="35"/>
    </row>
    <row r="95" spans="2:21">
      <c r="B95" s="34"/>
      <c r="U95" s="35"/>
    </row>
    <row r="96" spans="2:21">
      <c r="B96" s="34"/>
      <c r="U96" s="35"/>
    </row>
    <row r="97" spans="2:21">
      <c r="B97" s="34"/>
      <c r="U97" s="35"/>
    </row>
    <row r="98" spans="2:21" ht="15" thickBot="1">
      <c r="B98" s="37"/>
      <c r="C98" s="38"/>
      <c r="D98" s="38"/>
      <c r="E98" s="38"/>
      <c r="F98" s="38"/>
      <c r="G98" s="38"/>
      <c r="H98" s="38"/>
      <c r="I98" s="38"/>
      <c r="J98" s="38"/>
      <c r="K98" s="38"/>
      <c r="L98" s="38"/>
      <c r="M98" s="38"/>
      <c r="N98" s="38"/>
      <c r="O98" s="38"/>
      <c r="P98" s="38"/>
      <c r="Q98" s="38"/>
      <c r="R98" s="38"/>
      <c r="S98" s="38"/>
      <c r="T98" s="38"/>
      <c r="U98" s="39"/>
    </row>
    <row r="99" spans="2:21"/>
    <row r="100" spans="2:21"/>
    <row r="101" spans="2:21"/>
    <row r="102" spans="2:21">
      <c r="C102" s="40"/>
      <c r="D102" s="41"/>
      <c r="E102" s="41"/>
      <c r="F102" s="41"/>
      <c r="O102" s="42"/>
      <c r="P102" s="43"/>
    </row>
    <row r="103" spans="2:21">
      <c r="O103" s="42"/>
      <c r="P103" s="43"/>
    </row>
    <row r="104" spans="2:21">
      <c r="O104" s="42"/>
      <c r="P104" s="43"/>
    </row>
    <row r="105" spans="2:21"/>
    <row r="106" spans="2:21" ht="18">
      <c r="K106" s="178" t="s">
        <v>31</v>
      </c>
      <c r="L106" s="178"/>
    </row>
    <row r="107" spans="2:21"/>
    <row r="108" spans="2:21"/>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T63"/>
  <sheetViews>
    <sheetView showGridLines="0" tabSelected="1" topLeftCell="C15" zoomScale="90" zoomScaleNormal="90" workbookViewId="0">
      <selection activeCell="P28" sqref="P28:P29"/>
    </sheetView>
  </sheetViews>
  <sheetFormatPr baseColWidth="10" defaultColWidth="11.42578125" defaultRowHeight="14.25" zeroHeight="1"/>
  <cols>
    <col min="1" max="1" width="1.7109375" style="1" hidden="1" customWidth="1"/>
    <col min="2" max="2" width="4.42578125" style="1" hidden="1" customWidth="1"/>
    <col min="3" max="3" width="18.28515625" style="1" customWidth="1"/>
    <col min="4" max="4" width="34" style="1" hidden="1" customWidth="1"/>
    <col min="5" max="5" width="28" style="1" customWidth="1"/>
    <col min="6" max="6" width="10" style="3" customWidth="1"/>
    <col min="7" max="7" width="28.85546875" style="1" hidden="1" customWidth="1"/>
    <col min="8" max="9" width="22.140625" style="1" hidden="1" customWidth="1"/>
    <col min="10" max="10" width="29.5703125" style="1" customWidth="1"/>
    <col min="11" max="11" width="22.140625" style="1" customWidth="1"/>
    <col min="12" max="12" width="28.7109375" style="1" hidden="1" customWidth="1"/>
    <col min="13" max="14" width="12.140625" style="1" customWidth="1"/>
    <col min="15" max="15" width="12.28515625" style="1" customWidth="1"/>
    <col min="16" max="16" width="16.85546875" style="1" customWidth="1"/>
    <col min="17" max="17" width="14.28515625" style="1" customWidth="1"/>
    <col min="18" max="18" width="10.28515625" style="1" customWidth="1"/>
    <col min="19" max="19" width="14.140625" style="1" customWidth="1"/>
    <col min="20" max="20" width="15.7109375" style="1" customWidth="1"/>
    <col min="21" max="22" width="11.42578125" style="1" customWidth="1"/>
    <col min="23" max="16382" width="11.42578125" style="1"/>
    <col min="16383" max="16383" width="8.28515625" style="1" customWidth="1"/>
    <col min="16384" max="16384" width="15.28515625" style="1" customWidth="1"/>
  </cols>
  <sheetData>
    <row r="1" spans="1:20" customFormat="1" ht="37.5" customHeight="1">
      <c r="A1" s="182"/>
      <c r="B1" s="182"/>
      <c r="C1" s="182"/>
      <c r="D1" s="204" t="s">
        <v>195</v>
      </c>
      <c r="E1" s="204"/>
      <c r="F1" s="204"/>
      <c r="G1" s="204"/>
      <c r="H1" s="204"/>
      <c r="I1" s="204"/>
      <c r="J1" s="204"/>
      <c r="K1" s="204"/>
      <c r="L1" s="204"/>
      <c r="M1" s="204"/>
      <c r="N1" s="204"/>
      <c r="O1" s="204"/>
      <c r="P1" s="204"/>
      <c r="Q1" s="204"/>
      <c r="R1" s="204"/>
      <c r="S1" s="184"/>
      <c r="T1" s="185"/>
    </row>
    <row r="2" spans="1:20" customFormat="1" ht="21" customHeight="1">
      <c r="A2" s="182"/>
      <c r="B2" s="182"/>
      <c r="C2" s="182"/>
      <c r="D2" s="204"/>
      <c r="E2" s="204"/>
      <c r="F2" s="204"/>
      <c r="G2" s="204"/>
      <c r="H2" s="204"/>
      <c r="I2" s="204"/>
      <c r="J2" s="204"/>
      <c r="K2" s="204"/>
      <c r="L2" s="204"/>
      <c r="M2" s="204"/>
      <c r="N2" s="204"/>
      <c r="O2" s="204"/>
      <c r="P2" s="204"/>
      <c r="Q2" s="204"/>
      <c r="R2" s="204"/>
      <c r="S2" s="120" t="s">
        <v>196</v>
      </c>
      <c r="T2" s="120"/>
    </row>
    <row r="3" spans="1:20" customFormat="1" ht="17.25" customHeight="1">
      <c r="A3" s="182"/>
      <c r="B3" s="182"/>
      <c r="C3" s="182"/>
      <c r="D3" s="205" t="s">
        <v>216</v>
      </c>
      <c r="E3" s="205"/>
      <c r="F3" s="205"/>
      <c r="G3" s="205"/>
      <c r="H3" s="205"/>
      <c r="I3" s="205"/>
      <c r="J3" s="205"/>
      <c r="K3" s="205"/>
      <c r="L3" s="205"/>
      <c r="M3" s="205"/>
      <c r="N3" s="205"/>
      <c r="O3" s="205"/>
      <c r="P3" s="205"/>
      <c r="Q3" s="205"/>
      <c r="R3" s="205"/>
      <c r="S3" s="186" t="s">
        <v>197</v>
      </c>
      <c r="T3" s="187"/>
    </row>
    <row r="4" spans="1:20" customFormat="1" ht="44.25" customHeight="1">
      <c r="A4" s="183" t="s">
        <v>198</v>
      </c>
      <c r="B4" s="183"/>
      <c r="C4" s="183"/>
      <c r="D4" s="205"/>
      <c r="E4" s="205"/>
      <c r="F4" s="205"/>
      <c r="G4" s="205"/>
      <c r="H4" s="205"/>
      <c r="I4" s="205"/>
      <c r="J4" s="205"/>
      <c r="K4" s="205"/>
      <c r="L4" s="205"/>
      <c r="M4" s="205"/>
      <c r="N4" s="205"/>
      <c r="O4" s="205"/>
      <c r="P4" s="205"/>
      <c r="Q4" s="205"/>
      <c r="R4" s="205"/>
      <c r="S4" s="186" t="s">
        <v>217</v>
      </c>
      <c r="T4" s="187"/>
    </row>
    <row r="5" spans="1:20" ht="30" customHeight="1"/>
    <row r="6" spans="1:20" ht="19.5" customHeight="1">
      <c r="C6" s="121" t="s">
        <v>209</v>
      </c>
      <c r="D6" s="181">
        <f>+Autodiagnóstico!G6</f>
        <v>20</v>
      </c>
      <c r="E6" s="181"/>
      <c r="F6" s="122"/>
      <c r="G6" s="123"/>
      <c r="H6" s="123"/>
      <c r="I6" s="124"/>
    </row>
    <row r="7" spans="1:20" ht="32.25" customHeight="1">
      <c r="B7" s="21"/>
      <c r="C7" s="193" t="s">
        <v>101</v>
      </c>
      <c r="D7" s="193"/>
      <c r="E7" s="193"/>
      <c r="F7" s="193"/>
      <c r="G7" s="193"/>
      <c r="H7" s="193"/>
      <c r="I7" s="193"/>
      <c r="J7" s="193"/>
      <c r="K7" s="193"/>
      <c r="L7" s="193"/>
    </row>
    <row r="8" spans="1:20" ht="12" customHeight="1">
      <c r="B8" s="21"/>
    </row>
    <row r="9" spans="1:20" ht="40.5" customHeight="1">
      <c r="B9" s="21"/>
      <c r="C9" s="189" t="s">
        <v>91</v>
      </c>
      <c r="D9" s="189" t="s">
        <v>41</v>
      </c>
      <c r="E9" s="189" t="s">
        <v>3</v>
      </c>
      <c r="F9" s="189" t="s">
        <v>30</v>
      </c>
      <c r="G9" s="192" t="s">
        <v>0</v>
      </c>
      <c r="H9" s="192" t="s">
        <v>1</v>
      </c>
      <c r="I9" s="192" t="s">
        <v>99</v>
      </c>
      <c r="J9" s="180" t="s">
        <v>42</v>
      </c>
      <c r="K9" s="190" t="s">
        <v>199</v>
      </c>
      <c r="L9" s="188" t="s">
        <v>200</v>
      </c>
      <c r="M9" s="188"/>
      <c r="N9" s="188"/>
      <c r="O9" s="188"/>
      <c r="P9" s="188"/>
      <c r="Q9" s="179" t="s">
        <v>201</v>
      </c>
      <c r="R9" s="180" t="s">
        <v>43</v>
      </c>
      <c r="S9" s="180"/>
      <c r="T9" s="180"/>
    </row>
    <row r="10" spans="1:20" ht="69.75" customHeight="1">
      <c r="B10" s="23"/>
      <c r="C10" s="189"/>
      <c r="D10" s="189"/>
      <c r="E10" s="189"/>
      <c r="F10" s="189"/>
      <c r="G10" s="192"/>
      <c r="H10" s="192"/>
      <c r="I10" s="192"/>
      <c r="J10" s="180"/>
      <c r="K10" s="191"/>
      <c r="L10" s="106" t="s">
        <v>202</v>
      </c>
      <c r="M10" s="106" t="s">
        <v>203</v>
      </c>
      <c r="N10" s="106" t="s">
        <v>204</v>
      </c>
      <c r="O10" s="106" t="s">
        <v>205</v>
      </c>
      <c r="P10" s="106" t="s">
        <v>206</v>
      </c>
      <c r="Q10" s="179"/>
      <c r="R10" s="113" t="s">
        <v>193</v>
      </c>
      <c r="S10" s="113" t="s">
        <v>207</v>
      </c>
      <c r="T10" s="113" t="s">
        <v>194</v>
      </c>
    </row>
    <row r="11" spans="1:20" ht="50.25" hidden="1" customHeight="1">
      <c r="B11" s="195"/>
      <c r="C11" s="198" t="str">
        <f>+Autodiagnóstico!C10</f>
        <v>Condiciones institucionales idóneas para la implementación y gestión del Código de Integridad</v>
      </c>
      <c r="D11" s="196" t="str">
        <f>+Autodiagnóstico!E10</f>
        <v>Realizar el diagnóstico del estado actual de la entidad en temas de integridad</v>
      </c>
      <c r="E11" s="115" t="str">
        <f>+Autodiagnóstico!G10</f>
        <v>A partir de los resultados de FURAG, identificar y documentar las debilidades y fortalezas de la  implementación del Código de Integridad.</v>
      </c>
      <c r="F11" s="116">
        <f>+Autodiagnóstico!H10</f>
        <v>60</v>
      </c>
      <c r="G11" s="117" t="s">
        <v>60</v>
      </c>
      <c r="H11" s="117" t="s">
        <v>72</v>
      </c>
      <c r="I11" s="117" t="s">
        <v>71</v>
      </c>
      <c r="J11" s="118"/>
      <c r="K11" s="118"/>
      <c r="L11" s="118"/>
      <c r="M11" s="105"/>
      <c r="N11" s="105"/>
      <c r="O11" s="105"/>
      <c r="P11" s="107"/>
      <c r="Q11" s="107"/>
      <c r="R11" s="108">
        <v>44742</v>
      </c>
      <c r="S11" s="107"/>
      <c r="T11" s="107"/>
    </row>
    <row r="12" spans="1:20" ht="98.25" customHeight="1">
      <c r="B12" s="195"/>
      <c r="C12" s="199"/>
      <c r="D12" s="197"/>
      <c r="E12" s="115" t="str">
        <f>+Autodiagnóstico!G11</f>
        <v>Dianosticar, a través de encuestas, entrevistas o grupos de intercambio, si los servidores de la entidad han apropiado los valores del código de integridad.</v>
      </c>
      <c r="F12" s="116">
        <f>+Autodiagnóstico!H11</f>
        <v>10</v>
      </c>
      <c r="G12" s="117" t="s">
        <v>60</v>
      </c>
      <c r="H12" s="117" t="s">
        <v>72</v>
      </c>
      <c r="I12" s="117" t="s">
        <v>71</v>
      </c>
      <c r="J12" s="119" t="s">
        <v>218</v>
      </c>
      <c r="K12" s="110" t="s">
        <v>208</v>
      </c>
      <c r="L12" s="118" t="s">
        <v>186</v>
      </c>
      <c r="M12" s="127"/>
      <c r="N12" s="111" t="s">
        <v>227</v>
      </c>
      <c r="O12" s="105"/>
      <c r="P12" s="111" t="s">
        <v>220</v>
      </c>
      <c r="Q12" s="125">
        <v>44742</v>
      </c>
      <c r="R12" s="118"/>
      <c r="S12" s="107"/>
      <c r="T12" s="126">
        <v>1</v>
      </c>
    </row>
    <row r="13" spans="1:20" ht="50.25" hidden="1" customHeight="1">
      <c r="B13" s="195"/>
      <c r="C13" s="199"/>
      <c r="D13" s="197"/>
      <c r="E13" s="115" t="str">
        <f>+Autodiagnóstico!G12</f>
        <v>Diagnosticar si las estrategias de comunicación que empleó la entidad para promover el Código de Integridad son idóneas.</v>
      </c>
      <c r="F13" s="116">
        <f>+Autodiagnóstico!H12</f>
        <v>90</v>
      </c>
      <c r="G13" s="117" t="s">
        <v>60</v>
      </c>
      <c r="H13" s="117" t="s">
        <v>72</v>
      </c>
      <c r="I13" s="117" t="s">
        <v>71</v>
      </c>
      <c r="J13" s="119"/>
      <c r="K13" s="110"/>
      <c r="L13" s="118"/>
      <c r="M13" s="105"/>
      <c r="N13" s="105"/>
      <c r="O13" s="105"/>
      <c r="P13" s="107"/>
      <c r="Q13" s="114"/>
      <c r="R13" s="118" t="s">
        <v>140</v>
      </c>
      <c r="S13" s="107"/>
      <c r="T13" s="107"/>
    </row>
    <row r="14" spans="1:20" ht="114" customHeight="1">
      <c r="B14" s="195"/>
      <c r="C14" s="199"/>
      <c r="D14" s="197"/>
      <c r="E14" s="115" t="str">
        <f>+Autodiagnóstico!G13</f>
        <v>Socializar los resultados  obtenidos en el periodo anterior sobre la implementación del Código de Integridad.</v>
      </c>
      <c r="F14" s="116">
        <f>+Autodiagnóstico!H13</f>
        <v>10</v>
      </c>
      <c r="G14" s="117" t="s">
        <v>60</v>
      </c>
      <c r="H14" s="117" t="s">
        <v>72</v>
      </c>
      <c r="I14" s="117" t="s">
        <v>62</v>
      </c>
      <c r="J14" s="119" t="s">
        <v>219</v>
      </c>
      <c r="K14" s="110" t="s">
        <v>208</v>
      </c>
      <c r="L14" s="118"/>
      <c r="M14" s="128"/>
      <c r="N14" s="105"/>
      <c r="O14" s="105"/>
      <c r="P14" s="111" t="s">
        <v>221</v>
      </c>
      <c r="Q14" s="125">
        <v>44742</v>
      </c>
      <c r="R14" s="108"/>
      <c r="S14" s="107"/>
      <c r="T14" s="107"/>
    </row>
    <row r="15" spans="1:20" ht="155.25" customHeight="1">
      <c r="B15" s="195"/>
      <c r="C15" s="199"/>
      <c r="D15" s="196" t="str">
        <f>+Autodiagnóstico!E14</f>
        <v xml:space="preserve">Plan de mejora en la implementación del Código de Integridad. 
 Paso 1.Generar espacios de retroalimentación que permitan recolectar ideas que ayuden a mejorar la implementación del Código de Integridad.  
</v>
      </c>
      <c r="E15" s="115" t="str">
        <f>+Autodiagnóstico!G14</f>
        <v>Determinar el alcance de las estrategias de implementación del Código de Integridad, para establecer actividades concretas que mejoren la apropiación y/o adaptación al Código.</v>
      </c>
      <c r="F15" s="116">
        <f>+Autodiagnóstico!H14</f>
        <v>10</v>
      </c>
      <c r="G15" s="117" t="s">
        <v>60</v>
      </c>
      <c r="H15" s="117" t="s">
        <v>72</v>
      </c>
      <c r="I15" s="117" t="s">
        <v>62</v>
      </c>
      <c r="J15" s="119" t="s">
        <v>222</v>
      </c>
      <c r="K15" s="110" t="s">
        <v>208</v>
      </c>
      <c r="L15" s="118" t="s">
        <v>186</v>
      </c>
      <c r="M15" s="105"/>
      <c r="N15" s="105"/>
      <c r="O15" s="105"/>
      <c r="P15" s="111" t="s">
        <v>228</v>
      </c>
      <c r="Q15" s="125">
        <v>44895</v>
      </c>
      <c r="R15" s="118"/>
      <c r="S15" s="107"/>
      <c r="T15" s="107"/>
    </row>
    <row r="16" spans="1:20" ht="87" hidden="1" customHeight="1">
      <c r="B16" s="195"/>
      <c r="C16" s="199"/>
      <c r="D16" s="197"/>
      <c r="E16" s="115"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6" s="116">
        <f>+Autodiagnóstico!H15</f>
        <v>10</v>
      </c>
      <c r="G16" s="117" t="s">
        <v>61</v>
      </c>
      <c r="H16" s="117" t="s">
        <v>72</v>
      </c>
      <c r="I16" s="117" t="s">
        <v>62</v>
      </c>
      <c r="J16" s="119"/>
      <c r="K16" s="110" t="s">
        <v>208</v>
      </c>
      <c r="L16" s="118"/>
      <c r="M16" s="105"/>
      <c r="N16" s="105"/>
      <c r="O16" s="105"/>
      <c r="P16" s="107"/>
      <c r="Q16" s="114"/>
      <c r="R16" s="118"/>
      <c r="S16" s="107"/>
      <c r="T16" s="107"/>
    </row>
    <row r="17" spans="2:20" ht="38.25" hidden="1" customHeight="1">
      <c r="B17" s="195"/>
      <c r="C17" s="199"/>
      <c r="D17" s="196" t="str">
        <f>+Autodiagnóstico!E16</f>
        <v>Plan de mejora en la  implementación del Código de Integridad.  
 Paso 2. Fomentar los mecanismos de sensibilización, inducción, reinducción y afianzamiento de los contenidos del Código de Integridad.</v>
      </c>
      <c r="E17" s="115" t="str">
        <f>+Autodiagnóstico!G16</f>
        <v>Definir los  canales  y las metodologías que se emplearán  para desarrollar  las actividades de implementación del Código de Integridad.</v>
      </c>
      <c r="F17" s="116">
        <f>+Autodiagnóstico!H16</f>
        <v>10</v>
      </c>
      <c r="G17" s="117" t="s">
        <v>61</v>
      </c>
      <c r="H17" s="117" t="s">
        <v>72</v>
      </c>
      <c r="I17" s="117" t="s">
        <v>62</v>
      </c>
      <c r="J17" s="119"/>
      <c r="K17" s="110" t="s">
        <v>208</v>
      </c>
      <c r="L17" s="118"/>
      <c r="M17" s="105"/>
      <c r="N17" s="105"/>
      <c r="O17" s="105"/>
      <c r="P17" s="107"/>
      <c r="Q17" s="114"/>
      <c r="R17" s="118" t="s">
        <v>187</v>
      </c>
      <c r="S17" s="107"/>
      <c r="T17" s="107"/>
    </row>
    <row r="18" spans="2:20" ht="113.25" customHeight="1">
      <c r="B18" s="195"/>
      <c r="C18" s="199"/>
      <c r="D18" s="197"/>
      <c r="E18" s="115" t="str">
        <f>+Autodiagnóstico!G17</f>
        <v xml:space="preserve">Definir las estrategias para la inducción o reinducción de los servidores públicos con el propósito de afianzar las temáticas del Código de integridad. </v>
      </c>
      <c r="F18" s="116">
        <f>+Autodiagnóstico!H17</f>
        <v>20</v>
      </c>
      <c r="G18" s="117" t="s">
        <v>60</v>
      </c>
      <c r="H18" s="117" t="s">
        <v>72</v>
      </c>
      <c r="I18" s="117" t="s">
        <v>62</v>
      </c>
      <c r="J18" s="119" t="s">
        <v>223</v>
      </c>
      <c r="K18" s="110" t="s">
        <v>208</v>
      </c>
      <c r="L18" s="118"/>
      <c r="M18" s="105"/>
      <c r="N18" s="105"/>
      <c r="O18" s="105"/>
      <c r="P18" s="111" t="s">
        <v>211</v>
      </c>
      <c r="Q18" s="125">
        <v>44895</v>
      </c>
      <c r="R18" s="108"/>
      <c r="S18" s="107"/>
      <c r="T18" s="107"/>
    </row>
    <row r="19" spans="2:20" ht="42.75" hidden="1" customHeight="1">
      <c r="B19" s="195"/>
      <c r="C19" s="199"/>
      <c r="D19" s="197"/>
      <c r="E19" s="115" t="str">
        <f>+Autodiagnóstico!G18</f>
        <v>Definir el presupuesto asociado a las actividades que se implementarán en la entidad para promover el Código de Integridad</v>
      </c>
      <c r="F19" s="116">
        <f>+Autodiagnóstico!H18</f>
        <v>10</v>
      </c>
      <c r="G19" s="117" t="s">
        <v>60</v>
      </c>
      <c r="H19" s="117" t="s">
        <v>72</v>
      </c>
      <c r="I19" s="117" t="s">
        <v>62</v>
      </c>
      <c r="J19" s="119" t="s">
        <v>188</v>
      </c>
      <c r="K19" s="110" t="s">
        <v>208</v>
      </c>
      <c r="L19" s="118"/>
      <c r="M19" s="105"/>
      <c r="N19" s="105"/>
      <c r="O19" s="105"/>
      <c r="P19" s="107"/>
      <c r="Q19" s="114"/>
      <c r="R19" s="118"/>
      <c r="S19" s="107"/>
      <c r="T19" s="107"/>
    </row>
    <row r="20" spans="2:20" ht="43.5" hidden="1" customHeight="1">
      <c r="B20" s="195"/>
      <c r="C20" s="199"/>
      <c r="D20" s="197"/>
      <c r="E20" s="115" t="str">
        <f>+Autodiagnóstico!G19</f>
        <v>Establecer el  cronograma de ejecución de las actividades de implementación del Código de Integridad.</v>
      </c>
      <c r="F20" s="116">
        <f>+Autodiagnóstico!H19</f>
        <v>10</v>
      </c>
      <c r="G20" s="117" t="s">
        <v>60</v>
      </c>
      <c r="H20" s="117" t="s">
        <v>72</v>
      </c>
      <c r="I20" s="117" t="s">
        <v>62</v>
      </c>
      <c r="J20" s="119"/>
      <c r="K20" s="110" t="s">
        <v>208</v>
      </c>
      <c r="L20" s="118"/>
      <c r="M20" s="105"/>
      <c r="N20" s="105"/>
      <c r="O20" s="105"/>
      <c r="P20" s="107"/>
      <c r="Q20" s="114"/>
      <c r="R20" s="118"/>
      <c r="S20" s="107"/>
      <c r="T20" s="107"/>
    </row>
    <row r="21" spans="2:20" ht="62.25" hidden="1" customHeight="1">
      <c r="B21" s="195"/>
      <c r="C21" s="199"/>
      <c r="D21" s="197"/>
      <c r="E21" s="115" t="str">
        <f>+Autodiagnóstico!G20</f>
        <v>Definir los roles y responsabilidades del Grupo de Trabajo de integridad en cabeza del Grupo de Gestión Humana</v>
      </c>
      <c r="F21" s="116">
        <f>+Autodiagnóstico!H20</f>
        <v>10</v>
      </c>
      <c r="G21" s="117" t="s">
        <v>60</v>
      </c>
      <c r="H21" s="117" t="s">
        <v>72</v>
      </c>
      <c r="I21" s="117" t="s">
        <v>62</v>
      </c>
      <c r="J21" s="119" t="s">
        <v>189</v>
      </c>
      <c r="K21" s="110" t="s">
        <v>208</v>
      </c>
      <c r="L21" s="118"/>
      <c r="M21" s="105"/>
      <c r="N21" s="105"/>
      <c r="O21" s="105"/>
      <c r="P21" s="111" t="s">
        <v>210</v>
      </c>
      <c r="Q21" s="125">
        <v>44895</v>
      </c>
      <c r="R21" s="108"/>
      <c r="S21" s="107"/>
      <c r="T21" s="107"/>
    </row>
    <row r="22" spans="2:20" ht="78.75" hidden="1" customHeight="1">
      <c r="B22" s="195"/>
      <c r="C22" s="199"/>
      <c r="D22" s="197"/>
      <c r="E22" s="115"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22" s="116">
        <f>+Autodiagnóstico!H21</f>
        <v>10</v>
      </c>
      <c r="G22" s="117" t="s">
        <v>60</v>
      </c>
      <c r="H22" s="117" t="s">
        <v>72</v>
      </c>
      <c r="I22" s="117" t="s">
        <v>62</v>
      </c>
      <c r="J22" s="119"/>
      <c r="K22" s="110" t="s">
        <v>208</v>
      </c>
      <c r="L22" s="118"/>
      <c r="M22" s="105"/>
      <c r="N22" s="105"/>
      <c r="O22" s="105"/>
      <c r="P22" s="111" t="s">
        <v>210</v>
      </c>
      <c r="Q22" s="125">
        <v>44895</v>
      </c>
      <c r="R22" s="118"/>
      <c r="S22" s="107"/>
      <c r="T22" s="107"/>
    </row>
    <row r="23" spans="2:20" ht="57" hidden="1" customHeight="1">
      <c r="B23" s="195"/>
      <c r="C23" s="198" t="str">
        <f>+Autodiagnóstico!C22</f>
        <v>Promoción de la gestión del Código de Integridad</v>
      </c>
      <c r="D23" s="196" t="str">
        <f>+Autodiagnóstico!E22</f>
        <v>Ejecutar el Plan de gestión del Código de integridad</v>
      </c>
      <c r="E23" s="115" t="str">
        <f>+Autodiagnóstico!G22</f>
        <v xml:space="preserve">Preparar las actividades que se implementarán en el afianzamiento del Código de Integridad. </v>
      </c>
      <c r="F23" s="116">
        <f>+Autodiagnóstico!H22</f>
        <v>10</v>
      </c>
      <c r="G23" s="117" t="s">
        <v>61</v>
      </c>
      <c r="H23" s="117" t="s">
        <v>72</v>
      </c>
      <c r="I23" s="117" t="s">
        <v>62</v>
      </c>
      <c r="J23" s="119"/>
      <c r="K23" s="110" t="s">
        <v>208</v>
      </c>
      <c r="L23" s="118"/>
      <c r="M23" s="105"/>
      <c r="N23" s="105"/>
      <c r="O23" s="105"/>
      <c r="P23" s="111" t="s">
        <v>210</v>
      </c>
      <c r="Q23" s="125">
        <v>44895</v>
      </c>
      <c r="R23" s="118"/>
      <c r="S23" s="107"/>
      <c r="T23" s="107"/>
    </row>
    <row r="24" spans="2:20" ht="139.5" customHeight="1">
      <c r="B24" s="195"/>
      <c r="C24" s="199"/>
      <c r="D24" s="197"/>
      <c r="E24" s="115" t="str">
        <f>+Autodiagnóstico!G23</f>
        <v>Divulgar las actvidades del Código de integridad  por distintos canales, logrando la participación activa de los servidores públicos a ser parte de las buenas practicas.</v>
      </c>
      <c r="F24" s="116">
        <f>+Autodiagnóstico!H23</f>
        <v>10</v>
      </c>
      <c r="G24" s="117" t="s">
        <v>61</v>
      </c>
      <c r="H24" s="117" t="s">
        <v>72</v>
      </c>
      <c r="I24" s="117" t="s">
        <v>62</v>
      </c>
      <c r="J24" s="119" t="s">
        <v>224</v>
      </c>
      <c r="K24" s="110" t="s">
        <v>208</v>
      </c>
      <c r="L24" s="118"/>
      <c r="M24" s="105"/>
      <c r="N24" s="105"/>
      <c r="O24" s="105"/>
      <c r="P24" s="111" t="s">
        <v>228</v>
      </c>
      <c r="Q24" s="125">
        <v>44895</v>
      </c>
      <c r="R24" s="108"/>
      <c r="S24" s="107"/>
      <c r="T24" s="107"/>
    </row>
    <row r="25" spans="2:20" ht="38.25" hidden="1" customHeight="1">
      <c r="B25" s="195"/>
      <c r="C25" s="199"/>
      <c r="D25" s="197"/>
      <c r="E25" s="115" t="str">
        <f>+Autodiagnóstico!G24</f>
        <v>Implementar las actividades con los servidores públicos de la entidad, habilitando espacios presenciales y virtuales para dicho aprendizaje.</v>
      </c>
      <c r="F25" s="116">
        <f>+Autodiagnóstico!H24</f>
        <v>40</v>
      </c>
      <c r="G25" s="117" t="s">
        <v>60</v>
      </c>
      <c r="H25" s="117" t="s">
        <v>72</v>
      </c>
      <c r="I25" s="117" t="s">
        <v>62</v>
      </c>
      <c r="J25" s="119"/>
      <c r="K25" s="110" t="s">
        <v>208</v>
      </c>
      <c r="L25" s="118"/>
      <c r="M25" s="105"/>
      <c r="N25" s="105"/>
      <c r="O25" s="105"/>
      <c r="P25" s="107"/>
      <c r="Q25" s="114"/>
      <c r="R25" s="118"/>
      <c r="S25" s="107"/>
      <c r="T25" s="107"/>
    </row>
    <row r="26" spans="2:20" ht="141" hidden="1" customHeight="1">
      <c r="B26" s="195"/>
      <c r="C26" s="199"/>
      <c r="D26" s="197"/>
      <c r="E26" s="115"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6" s="116">
        <f>+Autodiagnóstico!H25</f>
        <v>40</v>
      </c>
      <c r="G26" s="117" t="s">
        <v>60</v>
      </c>
      <c r="H26" s="117" t="s">
        <v>72</v>
      </c>
      <c r="I26" s="117" t="s">
        <v>62</v>
      </c>
      <c r="J26" s="119" t="s">
        <v>190</v>
      </c>
      <c r="K26" s="110" t="s">
        <v>208</v>
      </c>
      <c r="L26" s="118"/>
      <c r="M26" s="105"/>
      <c r="N26" s="105"/>
      <c r="O26" s="105"/>
      <c r="P26" s="111" t="s">
        <v>212</v>
      </c>
      <c r="Q26" s="125">
        <v>44895</v>
      </c>
      <c r="R26" s="108"/>
      <c r="S26" s="107"/>
      <c r="T26" s="107"/>
    </row>
    <row r="27" spans="2:20" ht="93.75" hidden="1" customHeight="1">
      <c r="B27" s="195"/>
      <c r="C27" s="199"/>
      <c r="D27" s="197"/>
      <c r="E27" s="115" t="str">
        <f>+Autodiagnóstico!G26</f>
        <v>Analizar la actividad  que se ejecutó, así como las recomendaciones u objeciones recibidas en el proceso de participación y realizar los ajustes a que haya lugar.</v>
      </c>
      <c r="F27" s="116">
        <f>+Autodiagnóstico!H26</f>
        <v>10</v>
      </c>
      <c r="G27" s="117" t="s">
        <v>60</v>
      </c>
      <c r="H27" s="117" t="s">
        <v>72</v>
      </c>
      <c r="I27" s="117" t="s">
        <v>62</v>
      </c>
      <c r="J27" s="119" t="s">
        <v>191</v>
      </c>
      <c r="K27" s="110" t="s">
        <v>208</v>
      </c>
      <c r="L27" s="118"/>
      <c r="M27" s="105"/>
      <c r="N27" s="105"/>
      <c r="O27" s="105"/>
      <c r="P27" s="111" t="s">
        <v>212</v>
      </c>
      <c r="Q27" s="125">
        <v>44895</v>
      </c>
      <c r="R27" s="109"/>
      <c r="S27" s="107"/>
      <c r="T27" s="107"/>
    </row>
    <row r="28" spans="2:20" ht="91.5" customHeight="1">
      <c r="B28" s="195"/>
      <c r="C28" s="199"/>
      <c r="D28" s="197"/>
      <c r="E28" s="115" t="str">
        <f>+Autodiagnóstico!G27</f>
        <v>Socializar los resultados de la consolidación de las actividades del Código de Integridad.</v>
      </c>
      <c r="F28" s="116">
        <f>+Autodiagnóstico!H27</f>
        <v>10</v>
      </c>
      <c r="G28" s="117"/>
      <c r="H28" s="117" t="s">
        <v>72</v>
      </c>
      <c r="I28" s="117"/>
      <c r="J28" s="194" t="s">
        <v>192</v>
      </c>
      <c r="K28" s="208" t="s">
        <v>208</v>
      </c>
      <c r="L28" s="208"/>
      <c r="M28" s="208"/>
      <c r="N28" s="208"/>
      <c r="O28" s="208"/>
      <c r="P28" s="206" t="s">
        <v>213</v>
      </c>
      <c r="Q28" s="207">
        <v>44895</v>
      </c>
      <c r="R28" s="208"/>
      <c r="S28" s="208"/>
      <c r="T28" s="208"/>
    </row>
    <row r="29" spans="2:20" ht="81" hidden="1" customHeight="1">
      <c r="B29" s="195"/>
      <c r="C29" s="199"/>
      <c r="D29" s="196" t="str">
        <f>+Autodiagnóstico!E28</f>
        <v>Evaluación de Resultados de la implementación del Código de Integridad</v>
      </c>
      <c r="E29" s="115" t="str">
        <f>+Autodiagnóstico!G28</f>
        <v>Analizar los resultados obtenidos en la implementación de las acciones del Código de Integración:
1. Identificar el número de actividades en las que se involucró al servidor público con los temas del Código. 
2. Grupos de intercambio</v>
      </c>
      <c r="F29" s="116">
        <f>+Autodiagnóstico!H28</f>
        <v>10</v>
      </c>
      <c r="G29" s="117" t="s">
        <v>60</v>
      </c>
      <c r="H29" s="117" t="s">
        <v>72</v>
      </c>
      <c r="I29" s="117" t="s">
        <v>62</v>
      </c>
      <c r="J29" s="194"/>
      <c r="K29" s="208"/>
      <c r="L29" s="208"/>
      <c r="M29" s="208"/>
      <c r="N29" s="208"/>
      <c r="O29" s="208"/>
      <c r="P29" s="206"/>
      <c r="Q29" s="208"/>
      <c r="R29" s="208"/>
      <c r="S29" s="208"/>
      <c r="T29" s="208"/>
    </row>
    <row r="30" spans="2:20" ht="87.75" customHeight="1">
      <c r="B30" s="195"/>
      <c r="C30" s="199"/>
      <c r="D30" s="197"/>
      <c r="E30" s="115" t="str">
        <f>+Autodiagnóstico!G29</f>
        <v xml:space="preserve">Documentar las buenas practicas de la entidad en materia de Integridad que permitan alimentar la próximo intervención del Código. </v>
      </c>
      <c r="F30" s="116">
        <f>+Autodiagnóstico!H29</f>
        <v>10</v>
      </c>
      <c r="G30" s="117" t="s">
        <v>60</v>
      </c>
      <c r="H30" s="117" t="s">
        <v>72</v>
      </c>
      <c r="I30" s="117" t="s">
        <v>62</v>
      </c>
      <c r="J30" s="119" t="s">
        <v>225</v>
      </c>
      <c r="K30" s="110" t="s">
        <v>208</v>
      </c>
      <c r="L30" s="118"/>
      <c r="M30" s="105"/>
      <c r="N30" s="105">
        <f>2/7</f>
        <v>0.2857142857142857</v>
      </c>
      <c r="O30" s="105"/>
      <c r="P30" s="112" t="s">
        <v>214</v>
      </c>
      <c r="Q30" s="109">
        <v>44895</v>
      </c>
      <c r="R30" s="108"/>
      <c r="S30" s="107"/>
      <c r="T30" s="107"/>
    </row>
    <row r="31" spans="2:20" ht="94.5" customHeight="1" thickBot="1">
      <c r="B31" s="24"/>
      <c r="C31" s="202" t="s">
        <v>226</v>
      </c>
      <c r="D31" s="202"/>
      <c r="E31" s="202"/>
      <c r="F31" s="202"/>
      <c r="G31" s="202"/>
      <c r="H31" s="202"/>
      <c r="I31" s="202"/>
      <c r="J31" s="202"/>
      <c r="K31" s="202"/>
      <c r="L31" s="202"/>
      <c r="M31" s="202"/>
      <c r="N31" s="203"/>
      <c r="O31" s="200" t="s">
        <v>215</v>
      </c>
      <c r="P31" s="201"/>
      <c r="Q31" s="201"/>
      <c r="R31" s="201"/>
      <c r="S31" s="201"/>
      <c r="T31" s="201"/>
    </row>
    <row r="32" spans="2:20" ht="15" hidden="1" customHeight="1">
      <c r="M32" s="105"/>
      <c r="N32" s="105"/>
      <c r="O32" s="105"/>
    </row>
    <row r="33" spans="7:15" ht="15" hidden="1">
      <c r="L33" s="99"/>
      <c r="M33" s="105"/>
      <c r="N33" s="105"/>
      <c r="O33" s="105"/>
    </row>
    <row r="34" spans="7:15" ht="15" hidden="1">
      <c r="M34" s="105"/>
      <c r="N34" s="105"/>
      <c r="O34" s="105"/>
    </row>
    <row r="35" spans="7:15" ht="15" hidden="1">
      <c r="M35" s="105"/>
      <c r="N35" s="105"/>
      <c r="O35" s="105"/>
    </row>
    <row r="36" spans="7:15" ht="15" hidden="1">
      <c r="M36" s="105"/>
      <c r="N36" s="105"/>
      <c r="O36" s="105"/>
    </row>
    <row r="37" spans="7:15" ht="15" hidden="1">
      <c r="M37" s="105"/>
      <c r="N37" s="105"/>
      <c r="O37" s="105"/>
    </row>
    <row r="38" spans="7:15" ht="15" hidden="1">
      <c r="M38" s="105"/>
      <c r="N38" s="105"/>
      <c r="O38" s="105"/>
    </row>
    <row r="39" spans="7:15" ht="18" hidden="1">
      <c r="G39" s="57" t="s">
        <v>31</v>
      </c>
      <c r="M39" s="105"/>
      <c r="N39" s="105"/>
      <c r="O39" s="105"/>
    </row>
    <row r="40" spans="7:15" ht="15" hidden="1">
      <c r="M40" s="105"/>
      <c r="N40" s="105"/>
      <c r="O40" s="105"/>
    </row>
    <row r="41" spans="7:15" ht="15" hidden="1">
      <c r="M41" s="105"/>
      <c r="N41" s="105"/>
      <c r="O41" s="105"/>
    </row>
    <row r="42" spans="7:15" ht="15" hidden="1">
      <c r="M42" s="105"/>
      <c r="N42" s="105"/>
      <c r="O42" s="105"/>
    </row>
    <row r="43" spans="7:15" ht="15" hidden="1">
      <c r="M43" s="105"/>
      <c r="N43" s="105"/>
      <c r="O43" s="105"/>
    </row>
    <row r="44" spans="7:15" ht="15" hidden="1">
      <c r="M44" s="105"/>
      <c r="N44" s="105"/>
      <c r="O44" s="105"/>
    </row>
    <row r="45" spans="7:15" ht="15" hidden="1">
      <c r="M45" s="105"/>
      <c r="N45" s="105"/>
      <c r="O45" s="105"/>
    </row>
    <row r="46" spans="7:15" ht="15" hidden="1">
      <c r="M46" s="105"/>
      <c r="N46" s="105"/>
      <c r="O46" s="105"/>
    </row>
    <row r="47" spans="7:15" ht="15" hidden="1">
      <c r="M47" s="105"/>
      <c r="N47" s="105"/>
      <c r="O47" s="105"/>
    </row>
    <row r="48" spans="7:15" ht="15" hidden="1">
      <c r="M48" s="105"/>
      <c r="N48" s="105"/>
      <c r="O48" s="105"/>
    </row>
    <row r="49" spans="13:15" ht="15" hidden="1">
      <c r="M49" s="105"/>
      <c r="N49" s="105"/>
      <c r="O49" s="105"/>
    </row>
    <row r="50" spans="13:15" ht="15" hidden="1">
      <c r="M50" s="105"/>
      <c r="N50" s="105"/>
      <c r="O50" s="105"/>
    </row>
    <row r="51" spans="13:15" ht="15" hidden="1">
      <c r="M51" s="105"/>
      <c r="N51" s="105"/>
      <c r="O51" s="105"/>
    </row>
    <row r="52" spans="13:15" ht="15" hidden="1">
      <c r="M52" s="105"/>
      <c r="N52" s="105"/>
      <c r="O52" s="105"/>
    </row>
    <row r="53" spans="13:15" ht="15" hidden="1">
      <c r="M53" s="105"/>
      <c r="N53" s="105"/>
      <c r="O53" s="105"/>
    </row>
    <row r="54" spans="13:15" ht="15" hidden="1">
      <c r="M54" s="105"/>
      <c r="N54" s="105"/>
      <c r="O54" s="105"/>
    </row>
    <row r="55" spans="13:15" ht="15" hidden="1">
      <c r="M55" s="105"/>
      <c r="N55" s="105"/>
      <c r="O55" s="105"/>
    </row>
    <row r="56" spans="13:15" ht="15" hidden="1">
      <c r="M56" s="105"/>
      <c r="N56" s="105"/>
      <c r="O56" s="105"/>
    </row>
    <row r="57" spans="13:15" ht="15" hidden="1">
      <c r="M57" s="105"/>
      <c r="N57" s="105"/>
      <c r="O57" s="105"/>
    </row>
    <row r="58" spans="13:15" ht="15" hidden="1">
      <c r="M58" s="105"/>
      <c r="N58" s="105"/>
      <c r="O58" s="105"/>
    </row>
    <row r="59" spans="13:15" ht="15" hidden="1">
      <c r="M59" s="105"/>
      <c r="N59" s="105"/>
      <c r="O59" s="105"/>
    </row>
    <row r="60" spans="13:15" ht="15" hidden="1">
      <c r="M60" s="105"/>
      <c r="N60" s="105"/>
      <c r="O60" s="105"/>
    </row>
    <row r="61" spans="13:15" ht="15" hidden="1">
      <c r="M61" s="105"/>
      <c r="N61" s="105"/>
      <c r="O61" s="105"/>
    </row>
    <row r="62" spans="13:15" ht="15" hidden="1">
      <c r="M62" s="105"/>
      <c r="N62" s="105"/>
      <c r="O62" s="105"/>
    </row>
    <row r="63" spans="13:15" ht="15" hidden="1">
      <c r="M63" s="105"/>
      <c r="N63" s="105"/>
      <c r="O63" s="105"/>
    </row>
  </sheetData>
  <protectedRanges>
    <protectedRange sqref="R11:R30 J11:L30" name="Planeacion"/>
  </protectedRanges>
  <mergeCells count="42">
    <mergeCell ref="O31:T31"/>
    <mergeCell ref="C31:N31"/>
    <mergeCell ref="D1:R2"/>
    <mergeCell ref="D3:R4"/>
    <mergeCell ref="P28:P29"/>
    <mergeCell ref="Q28:Q29"/>
    <mergeCell ref="R28:R29"/>
    <mergeCell ref="S28:S29"/>
    <mergeCell ref="T28:T29"/>
    <mergeCell ref="K28:K29"/>
    <mergeCell ref="L28:L29"/>
    <mergeCell ref="M28:M29"/>
    <mergeCell ref="N28:N29"/>
    <mergeCell ref="O28:O29"/>
    <mergeCell ref="C7:L7"/>
    <mergeCell ref="J28:J29"/>
    <mergeCell ref="B11:B30"/>
    <mergeCell ref="D23:D28"/>
    <mergeCell ref="D29:D30"/>
    <mergeCell ref="C23:C30"/>
    <mergeCell ref="D11:D14"/>
    <mergeCell ref="D15:D16"/>
    <mergeCell ref="D17:D22"/>
    <mergeCell ref="C11:C22"/>
    <mergeCell ref="C9:C10"/>
    <mergeCell ref="F9:F10"/>
    <mergeCell ref="Q9:Q10"/>
    <mergeCell ref="R9:T9"/>
    <mergeCell ref="D6:E6"/>
    <mergeCell ref="A1:C3"/>
    <mergeCell ref="A4:C4"/>
    <mergeCell ref="S1:T1"/>
    <mergeCell ref="S3:T3"/>
    <mergeCell ref="S4:T4"/>
    <mergeCell ref="L9:P9"/>
    <mergeCell ref="D9:D10"/>
    <mergeCell ref="E9:E10"/>
    <mergeCell ref="J9:J10"/>
    <mergeCell ref="K9:K10"/>
    <mergeCell ref="I9:I10"/>
    <mergeCell ref="H9:H10"/>
    <mergeCell ref="G9:G10"/>
  </mergeCells>
  <conditionalFormatting sqref="F11:F30">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rintOptions horizontalCentered="1" verticalCentered="1"/>
  <pageMargins left="0.31496062992125984" right="0.31496062992125984" top="0.35433070866141736" bottom="0.55118110236220474"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D1045-713A-498C-8251-FF1DCE410E20}">
  <dimension ref="A1:C42"/>
  <sheetViews>
    <sheetView workbookViewId="0">
      <selection activeCell="A42" sqref="A42"/>
    </sheetView>
  </sheetViews>
  <sheetFormatPr baseColWidth="10" defaultRowHeight="15"/>
  <cols>
    <col min="2" max="2" width="21.42578125" customWidth="1"/>
    <col min="3" max="3" width="52.85546875" customWidth="1"/>
  </cols>
  <sheetData>
    <row r="1" spans="1:3">
      <c r="A1" s="100" t="s">
        <v>141</v>
      </c>
      <c r="B1" s="101" t="s">
        <v>142</v>
      </c>
      <c r="C1" s="100" t="s">
        <v>143</v>
      </c>
    </row>
    <row r="2" spans="1:3" ht="60">
      <c r="A2" s="102">
        <v>1</v>
      </c>
      <c r="B2" s="103" t="s">
        <v>144</v>
      </c>
      <c r="C2" s="104" t="s">
        <v>145</v>
      </c>
    </row>
    <row r="3" spans="1:3" ht="48">
      <c r="A3" s="102">
        <v>2</v>
      </c>
      <c r="B3" s="103" t="s">
        <v>144</v>
      </c>
      <c r="C3" s="104" t="s">
        <v>146</v>
      </c>
    </row>
    <row r="4" spans="1:3" ht="48">
      <c r="A4" s="102">
        <v>3</v>
      </c>
      <c r="B4" s="103" t="s">
        <v>144</v>
      </c>
      <c r="C4" s="104" t="s">
        <v>147</v>
      </c>
    </row>
    <row r="5" spans="1:3" ht="72">
      <c r="A5" s="102">
        <v>4</v>
      </c>
      <c r="B5" s="103" t="s">
        <v>144</v>
      </c>
      <c r="C5" s="104" t="s">
        <v>148</v>
      </c>
    </row>
    <row r="6" spans="1:3" ht="72">
      <c r="A6" s="102">
        <v>5</v>
      </c>
      <c r="B6" s="103" t="s">
        <v>144</v>
      </c>
      <c r="C6" s="104" t="s">
        <v>149</v>
      </c>
    </row>
    <row r="7" spans="1:3" ht="36">
      <c r="A7" s="102">
        <v>6</v>
      </c>
      <c r="B7" s="103" t="s">
        <v>144</v>
      </c>
      <c r="C7" s="104" t="s">
        <v>150</v>
      </c>
    </row>
    <row r="8" spans="1:3" ht="48">
      <c r="A8" s="102">
        <v>7</v>
      </c>
      <c r="B8" s="103" t="s">
        <v>144</v>
      </c>
      <c r="C8" s="104" t="s">
        <v>151</v>
      </c>
    </row>
    <row r="9" spans="1:3" ht="36">
      <c r="A9" s="102">
        <v>8</v>
      </c>
      <c r="B9" s="103" t="s">
        <v>144</v>
      </c>
      <c r="C9" s="104" t="s">
        <v>152</v>
      </c>
    </row>
    <row r="10" spans="1:3" ht="48">
      <c r="A10" s="102">
        <v>9</v>
      </c>
      <c r="B10" s="103" t="s">
        <v>144</v>
      </c>
      <c r="C10" s="104" t="s">
        <v>153</v>
      </c>
    </row>
    <row r="11" spans="1:3" ht="36">
      <c r="A11" s="102">
        <v>10</v>
      </c>
      <c r="B11" s="103" t="s">
        <v>144</v>
      </c>
      <c r="C11" s="104" t="s">
        <v>154</v>
      </c>
    </row>
    <row r="12" spans="1:3" ht="48">
      <c r="A12" s="102">
        <v>11</v>
      </c>
      <c r="B12" s="103" t="s">
        <v>144</v>
      </c>
      <c r="C12" s="104" t="s">
        <v>155</v>
      </c>
    </row>
    <row r="13" spans="1:3" ht="36">
      <c r="A13" s="102">
        <v>12</v>
      </c>
      <c r="B13" s="103" t="s">
        <v>144</v>
      </c>
      <c r="C13" s="104" t="s">
        <v>156</v>
      </c>
    </row>
    <row r="14" spans="1:3" ht="36">
      <c r="A14" s="102">
        <v>13</v>
      </c>
      <c r="B14" s="103" t="s">
        <v>144</v>
      </c>
      <c r="C14" s="104" t="s">
        <v>157</v>
      </c>
    </row>
    <row r="15" spans="1:3" ht="36">
      <c r="A15" s="102">
        <v>14</v>
      </c>
      <c r="B15" s="103" t="s">
        <v>144</v>
      </c>
      <c r="C15" s="104" t="s">
        <v>158</v>
      </c>
    </row>
    <row r="16" spans="1:3" ht="36">
      <c r="A16" s="102">
        <v>15</v>
      </c>
      <c r="B16" s="103" t="s">
        <v>144</v>
      </c>
      <c r="C16" s="104" t="s">
        <v>159</v>
      </c>
    </row>
    <row r="17" spans="1:3" ht="60">
      <c r="A17" s="102">
        <v>16</v>
      </c>
      <c r="B17" s="103" t="s">
        <v>144</v>
      </c>
      <c r="C17" s="104" t="s">
        <v>160</v>
      </c>
    </row>
    <row r="18" spans="1:3" ht="48">
      <c r="A18" s="102">
        <v>17</v>
      </c>
      <c r="B18" s="103" t="s">
        <v>144</v>
      </c>
      <c r="C18" s="104" t="s">
        <v>161</v>
      </c>
    </row>
    <row r="19" spans="1:3" ht="36">
      <c r="A19" s="102">
        <v>18</v>
      </c>
      <c r="B19" s="103" t="s">
        <v>144</v>
      </c>
      <c r="C19" s="104" t="s">
        <v>162</v>
      </c>
    </row>
    <row r="20" spans="1:3" ht="48">
      <c r="A20" s="102">
        <v>19</v>
      </c>
      <c r="B20" s="103" t="s">
        <v>144</v>
      </c>
      <c r="C20" s="104" t="s">
        <v>163</v>
      </c>
    </row>
    <row r="21" spans="1:3" ht="24">
      <c r="A21" s="102">
        <v>20</v>
      </c>
      <c r="B21" s="103" t="s">
        <v>144</v>
      </c>
      <c r="C21" s="104" t="s">
        <v>164</v>
      </c>
    </row>
    <row r="22" spans="1:3" ht="36">
      <c r="A22" s="102">
        <v>21</v>
      </c>
      <c r="B22" s="103" t="s">
        <v>144</v>
      </c>
      <c r="C22" s="104" t="s">
        <v>165</v>
      </c>
    </row>
    <row r="23" spans="1:3" ht="36">
      <c r="A23" s="102">
        <v>22</v>
      </c>
      <c r="B23" s="103" t="s">
        <v>144</v>
      </c>
      <c r="C23" s="104" t="s">
        <v>166</v>
      </c>
    </row>
    <row r="24" spans="1:3" ht="48">
      <c r="A24" s="102">
        <v>23</v>
      </c>
      <c r="B24" s="103" t="s">
        <v>144</v>
      </c>
      <c r="C24" s="104" t="s">
        <v>167</v>
      </c>
    </row>
    <row r="25" spans="1:3" ht="60">
      <c r="A25" s="102">
        <v>24</v>
      </c>
      <c r="B25" s="103" t="s">
        <v>144</v>
      </c>
      <c r="C25" s="104" t="s">
        <v>168</v>
      </c>
    </row>
    <row r="26" spans="1:3" ht="36">
      <c r="A26" s="102">
        <v>25</v>
      </c>
      <c r="B26" s="103" t="s">
        <v>144</v>
      </c>
      <c r="C26" s="104" t="s">
        <v>169</v>
      </c>
    </row>
    <row r="27" spans="1:3" ht="36">
      <c r="A27" s="102">
        <v>26</v>
      </c>
      <c r="B27" s="103" t="s">
        <v>144</v>
      </c>
      <c r="C27" s="104" t="s">
        <v>170</v>
      </c>
    </row>
    <row r="28" spans="1:3" ht="60">
      <c r="A28" s="102">
        <v>27</v>
      </c>
      <c r="B28" s="103" t="s">
        <v>144</v>
      </c>
      <c r="C28" s="104" t="s">
        <v>171</v>
      </c>
    </row>
    <row r="29" spans="1:3" ht="60">
      <c r="A29" s="102">
        <v>28</v>
      </c>
      <c r="B29" s="103" t="s">
        <v>144</v>
      </c>
      <c r="C29" s="104" t="s">
        <v>172</v>
      </c>
    </row>
    <row r="30" spans="1:3" ht="24">
      <c r="A30" s="102">
        <v>29</v>
      </c>
      <c r="B30" s="103" t="s">
        <v>144</v>
      </c>
      <c r="C30" s="104" t="s">
        <v>173</v>
      </c>
    </row>
    <row r="31" spans="1:3" ht="48">
      <c r="A31" s="102">
        <v>30</v>
      </c>
      <c r="B31" s="103" t="s">
        <v>144</v>
      </c>
      <c r="C31" s="104" t="s">
        <v>174</v>
      </c>
    </row>
    <row r="32" spans="1:3" ht="48">
      <c r="A32" s="102">
        <v>31</v>
      </c>
      <c r="B32" s="103" t="s">
        <v>144</v>
      </c>
      <c r="C32" s="104" t="s">
        <v>175</v>
      </c>
    </row>
    <row r="33" spans="1:3" ht="36">
      <c r="A33" s="102">
        <v>32</v>
      </c>
      <c r="B33" s="103" t="s">
        <v>144</v>
      </c>
      <c r="C33" s="104" t="s">
        <v>176</v>
      </c>
    </row>
    <row r="34" spans="1:3" ht="60">
      <c r="A34" s="102">
        <v>33</v>
      </c>
      <c r="B34" s="103" t="s">
        <v>144</v>
      </c>
      <c r="C34" s="104" t="s">
        <v>177</v>
      </c>
    </row>
    <row r="35" spans="1:3" ht="48">
      <c r="A35" s="102">
        <v>34</v>
      </c>
      <c r="B35" s="103" t="s">
        <v>144</v>
      </c>
      <c r="C35" s="104" t="s">
        <v>178</v>
      </c>
    </row>
    <row r="36" spans="1:3" ht="48">
      <c r="A36" s="102">
        <v>35</v>
      </c>
      <c r="B36" s="103" t="s">
        <v>144</v>
      </c>
      <c r="C36" s="104" t="s">
        <v>179</v>
      </c>
    </row>
    <row r="37" spans="1:3" ht="36">
      <c r="A37" s="102">
        <v>36</v>
      </c>
      <c r="B37" s="103" t="s">
        <v>144</v>
      </c>
      <c r="C37" s="104" t="s">
        <v>180</v>
      </c>
    </row>
    <row r="38" spans="1:3" ht="48">
      <c r="A38" s="102">
        <v>37</v>
      </c>
      <c r="B38" s="103" t="s">
        <v>144</v>
      </c>
      <c r="C38" s="104" t="s">
        <v>181</v>
      </c>
    </row>
    <row r="39" spans="1:3" ht="60">
      <c r="A39" s="102">
        <v>38</v>
      </c>
      <c r="B39" s="103" t="s">
        <v>144</v>
      </c>
      <c r="C39" s="104" t="s">
        <v>182</v>
      </c>
    </row>
    <row r="40" spans="1:3" ht="36">
      <c r="A40" s="102">
        <v>39</v>
      </c>
      <c r="B40" s="103" t="s">
        <v>144</v>
      </c>
      <c r="C40" s="104" t="s">
        <v>183</v>
      </c>
    </row>
    <row r="41" spans="1:3" ht="60">
      <c r="A41" s="102">
        <v>40</v>
      </c>
      <c r="B41" s="103" t="s">
        <v>144</v>
      </c>
      <c r="C41" s="104" t="s">
        <v>184</v>
      </c>
    </row>
    <row r="42" spans="1:3" ht="48">
      <c r="A42" s="102">
        <v>41</v>
      </c>
      <c r="B42" s="103" t="s">
        <v>144</v>
      </c>
      <c r="C42" s="10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Instrucciones</vt:lpstr>
      <vt:lpstr>Autodiagnóstico</vt:lpstr>
      <vt:lpstr>Gráficas</vt:lpstr>
      <vt:lpstr>Plan de Acción</vt:lpstr>
      <vt:lpstr>FURAG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INDERHUILA</cp:lastModifiedBy>
  <cp:lastPrinted>2022-04-22T00:26:16Z</cp:lastPrinted>
  <dcterms:created xsi:type="dcterms:W3CDTF">2016-12-25T14:51:07Z</dcterms:created>
  <dcterms:modified xsi:type="dcterms:W3CDTF">2022-11-08T17:11:41Z</dcterms:modified>
</cp:coreProperties>
</file>