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INDER\AÑO 2022\MIPG\Autodiagnóstico\"/>
    </mc:Choice>
  </mc:AlternateContent>
  <xr:revisionPtr revIDLastSave="0" documentId="13_ncr:1_{FAC132AE-AF84-4EE9-ACBB-F039A94ACE6C}" xr6:coauthVersionLast="47" xr6:coauthVersionMax="47" xr10:uidLastSave="{00000000-0000-0000-0000-000000000000}"/>
  <bookViews>
    <workbookView xWindow="-120" yWindow="-120" windowWidth="21840" windowHeight="13140" tabRatio="795" activeTab="5" xr2:uid="{00000000-000D-0000-FFFF-FFFF00000000}"/>
  </bookViews>
  <sheets>
    <sheet name="Inicio" sheetId="16" r:id="rId1"/>
    <sheet name="Instrucciones" sheetId="14" r:id="rId2"/>
    <sheet name="Autodiagnóstico" sheetId="15" r:id="rId3"/>
    <sheet name="FURAG" sheetId="18" r:id="rId4"/>
    <sheet name="Gráficas" sheetId="17" r:id="rId5"/>
    <sheet name="Plan de Acción" sheetId="8" r:id="rId6"/>
    <sheet name="Tipología entidad" sheetId="2" state="hidden" r:id="rId7"/>
  </sheets>
  <externalReferences>
    <externalReference r:id="rId8"/>
  </externalReferences>
  <definedNames>
    <definedName name="Acciones_Categoría_3">'[1]Ponderaciones y parámetros'!$K$6:$N$6</definedName>
    <definedName name="_xlnm.Print_Area" localSheetId="5">'Plan de Acción'!$C$1:$U$50</definedName>
    <definedName name="Nombre" localSheetId="1">'Tipología entidad'!$A$2:$A$1048576</definedName>
    <definedName name="Nombre">'Tipología entidad'!$A$2:$A$1048576</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43" i="8" l="1"/>
  <c r="V16" i="8"/>
  <c r="F7" i="8"/>
  <c r="K15" i="8"/>
  <c r="G6" i="15"/>
  <c r="D10" i="15" l="1"/>
  <c r="F10" i="15"/>
  <c r="F15" i="8" l="1"/>
  <c r="F16" i="8"/>
  <c r="F17" i="8"/>
  <c r="F18" i="8"/>
  <c r="F19" i="8"/>
  <c r="F20" i="8"/>
  <c r="F21" i="8"/>
  <c r="F23" i="8"/>
  <c r="F24" i="8"/>
  <c r="F25" i="8"/>
  <c r="F26" i="8"/>
  <c r="F27" i="8"/>
  <c r="F28" i="8"/>
  <c r="F29" i="8"/>
  <c r="F30" i="8"/>
  <c r="F31" i="8"/>
  <c r="F32" i="8"/>
  <c r="F33" i="8"/>
  <c r="F34" i="8"/>
  <c r="F35" i="8"/>
  <c r="F36" i="8"/>
  <c r="F37" i="8"/>
  <c r="F38" i="8"/>
  <c r="F39" i="8"/>
  <c r="F40" i="8"/>
  <c r="F41" i="8"/>
  <c r="F42" i="8"/>
  <c r="F43" i="8"/>
  <c r="F14" i="8"/>
  <c r="F13" i="8"/>
  <c r="E13" i="8"/>
  <c r="E14" i="8"/>
  <c r="E15" i="8"/>
  <c r="E16" i="8"/>
  <c r="E17" i="8"/>
  <c r="E23" i="8"/>
  <c r="E24" i="8"/>
  <c r="E25" i="8"/>
  <c r="E26" i="8"/>
  <c r="E27" i="8"/>
  <c r="E28" i="8"/>
  <c r="E29" i="8"/>
  <c r="E42" i="8"/>
  <c r="E43"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<sst xmlns="http://schemas.openxmlformats.org/spreadsheetml/2006/main" count="628" uniqueCount="399">
  <si>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</si>
  <si>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</si>
  <si>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</si>
  <si>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</si>
  <si>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</si>
  <si>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</si>
  <si>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</si>
  <si>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</si>
  <si>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</si>
  <si>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</si>
  <si>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</si>
  <si>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</si>
  <si>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</si>
  <si>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</si>
  <si>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</si>
  <si>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</si>
  <si>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</si>
  <si>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</si>
  <si>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</si>
  <si>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</si>
  <si>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</si>
  <si>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</si>
  <si>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</si>
  <si>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</si>
  <si>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</si>
  <si>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</si>
  <si>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</si>
  <si>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</si>
  <si>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</si>
  <si>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</si>
  <si>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</si>
  <si>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</si>
  <si>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</si>
  <si>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</si>
  <si>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</si>
  <si>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</si>
  <si>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</si>
  <si>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</si>
  <si>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</si>
  <si>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</si>
  <si>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</si>
  <si>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</si>
  <si>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</si>
  <si>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</si>
  <si>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</si>
  <si>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</si>
  <si>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</si>
  <si>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</si>
  <si>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</si>
  <si>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</si>
  <si>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</si>
  <si>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</si>
  <si>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</si>
  <si>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</si>
  <si>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</si>
  <si>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</si>
  <si>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</si>
  <si>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</si>
  <si>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</si>
  <si>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</si>
  <si>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</si>
  <si>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</si>
  <si>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</si>
  <si>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</si>
  <si>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</si>
  <si>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</si>
  <si>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</si>
  <si>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</si>
  <si>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</si>
  <si>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</si>
  <si>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</si>
  <si>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</si>
  <si>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</si>
  <si>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</si>
  <si>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</si>
  <si>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</si>
  <si>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</si>
  <si>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</si>
  <si>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</si>
  <si>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</si>
  <si>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</si>
  <si>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</si>
  <si>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</si>
  <si>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</si>
  <si>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</si>
  <si>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</si>
  <si>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</si>
  <si>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</si>
  <si>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</si>
  <si>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</si>
  <si>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</si>
  <si>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</si>
  <si>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</si>
  <si>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</si>
  <si>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</si>
  <si>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</si>
  <si>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</si>
  <si>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</si>
  <si>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</si>
  <si>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</si>
  <si>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</si>
  <si>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</si>
  <si>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</si>
  <si>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</si>
  <si>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</si>
  <si>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</si>
  <si>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</si>
  <si>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</si>
  <si>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</si>
  <si>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</si>
  <si>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</si>
  <si>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</si>
  <si>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</si>
  <si>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</si>
  <si>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</si>
  <si>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</si>
  <si>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</si>
  <si>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</si>
  <si>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</si>
  <si>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</si>
  <si>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</si>
  <si>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</si>
  <si>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</si>
  <si>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</si>
  <si>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</si>
  <si>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</si>
  <si>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</si>
  <si>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</si>
  <si>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</si>
  <si>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</si>
  <si>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</si>
  <si>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</si>
  <si>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</si>
  <si>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</si>
  <si>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</si>
  <si>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</si>
  <si>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</si>
  <si>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</si>
  <si>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</si>
  <si>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</si>
  <si>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</si>
  <si>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</si>
  <si>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</si>
  <si>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</si>
  <si>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</si>
  <si>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</si>
  <si>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</si>
  <si>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</si>
  <si>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</si>
  <si>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</si>
  <si>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</si>
  <si>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</si>
  <si>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</si>
  <si>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</si>
  <si>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</si>
  <si>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</si>
  <si>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</si>
  <si>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</si>
  <si>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</si>
  <si>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</si>
  <si>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</si>
  <si>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</si>
  <si>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</si>
  <si>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</si>
  <si>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</si>
  <si>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</si>
  <si>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</si>
  <si>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</si>
  <si>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</si>
  <si>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</si>
  <si>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</si>
  <si>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</si>
  <si>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</si>
  <si>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</si>
  <si>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</si>
  <si>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</si>
  <si>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</si>
  <si>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</si>
  <si>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</si>
  <si>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</si>
  <si>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</si>
  <si>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</si>
  <si>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</si>
  <si>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</si>
  <si>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</si>
  <si>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</si>
  <si>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</si>
  <si>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</si>
  <si>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</si>
  <si>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</si>
  <si>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</si>
  <si>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</si>
  <si>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</si>
  <si>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</si>
  <si>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</si>
  <si>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</si>
  <si>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</si>
  <si>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</si>
  <si>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</si>
  <si>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</si>
  <si>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</si>
  <si>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</si>
  <si>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</si>
  <si>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</si>
  <si>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</si>
  <si>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</si>
  <si>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</si>
  <si>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</si>
  <si>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</si>
  <si>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</si>
  <si>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</si>
  <si>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</si>
  <si>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</si>
  <si>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</si>
  <si>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</si>
  <si>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</si>
  <si>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</si>
  <si>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</si>
  <si>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</si>
  <si>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</si>
  <si>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</si>
  <si>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</si>
  <si>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</si>
  <si>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</si>
  <si>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</si>
  <si>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</si>
  <si>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</si>
  <si>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</si>
  <si>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</si>
  <si>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</si>
  <si>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</si>
  <si>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</si>
  <si>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</si>
  <si>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</si>
  <si>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</si>
  <si>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</si>
  <si>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</si>
  <si>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</si>
  <si>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</si>
  <si>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</si>
  <si>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</si>
  <si>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</si>
  <si>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</si>
  <si>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</si>
  <si>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</si>
  <si>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</si>
  <si>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</si>
  <si>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</si>
  <si>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</si>
  <si>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</si>
  <si>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</si>
  <si>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</si>
  <si>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</si>
  <si>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</si>
  <si>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</si>
  <si>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</si>
  <si>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</si>
  <si>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</si>
  <si>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</si>
  <si>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</si>
  <si>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</si>
  <si>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</si>
  <si>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</si>
  <si>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</si>
  <si>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</si>
  <si>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</si>
  <si>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</si>
  <si>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</si>
  <si>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</si>
  <si>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</si>
  <si>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</si>
  <si>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</si>
  <si>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</si>
  <si>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</si>
  <si>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</si>
  <si>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</si>
  <si>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</si>
  <si>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</si>
  <si>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Recomendaciones de Mejora por Política</t>
  </si>
  <si>
    <t>Fecha de generación: 2021-07-17 04:25:00</t>
  </si>
  <si>
    <t>Entidad:</t>
  </si>
  <si>
    <t>Departamento:</t>
  </si>
  <si>
    <t>Municipio:</t>
  </si>
  <si>
    <t>#</t>
  </si>
  <si>
    <t>Política</t>
  </si>
  <si>
    <t>Recomendaciones</t>
  </si>
  <si>
    <t>Participación Ciudadana en la Gestión Pública</t>
  </si>
  <si>
    <t>Formular planes de mejora eficaces que contribuyan a satisfacer las necesidades de los grupos de valor.</t>
  </si>
  <si>
    <t>Tener en cuenta las sugerencias, expectativas, quejas, peticiones, reclamos o denuncias por parte de la ciudadanía para llevar a cabo mejoras a los procesos y procedimientos de la entidad. Desde el sistema de control interno efectuar su verificación.</t>
  </si>
  <si>
    <t>Implementar y monitorear los controles a los riesgos y utilizar sus resultados para llevar a cabo mejoras a los procesos y procedimientos de la entidad. Desde el sistema de control interno efectuar su verificación.</t>
  </si>
  <si>
    <t>Actualizar las vistas de información de la arquitectura de información para todas las fuentes.</t>
  </si>
  <si>
    <t>Implementar procesos o procedimientos que aseguren la integridad, disponibilidad y confidencialidad de los datos para mejorar la gestión de los componentes de información de la entidad.</t>
  </si>
  <si>
    <t>Desarrollar jornadas de capacitación y/o divulgación a sus servidores y contratistas sobre participación ciudadana, rendición de cuentas y control social.</t>
  </si>
  <si>
    <t>Desarrollar jornadas de capacitación y/o divulgación a sus servidores y contratistas sobre transparencia y derecho de acceso a la información pública.</t>
  </si>
  <si>
    <t>Disponer de mecanismos escritos, virtuales y audiovisuales tales como carteleras, portal web, intranet, redes sociales, campañas internas, sistema de sonido interno, comunicados de prensa, pantallas electrónicas, entre otros, para la gestión de la comunicación externa e interna, la entidad.</t>
  </si>
  <si>
    <t>Publicar todos los conjuntos de datos abiertos estratégicos de la entidad en el catálogo de datos del Estado Colombiano www.datos.gov.co.</t>
  </si>
  <si>
    <t>Mantener actualizados todos los conjuntos de datos abiertos de la entidad que están publicados en el catálogo de datos del Estado Colombiano www.datos.gov.co.</t>
  </si>
  <si>
    <t>Convocar la mayor cantidad posible y acorde con la realidad de la entidad, de grupos de valor y otras instancias, en la formulación del Plan Anticorrupción y de Atención al Ciudadano.</t>
  </si>
  <si>
    <t>Incluir la mayor cantidad posible y acorde con la realidad de la entidad y de la pandemia, de grupos de valor y otras instancias, en las actividades de participación implementadas.</t>
  </si>
  <si>
    <t>Incluir diferentes medios de comunicación, acordes a la realidad de la entidad y a la pandemia, para divulgar la información en el proceso de rendición de cuentas.</t>
  </si>
  <si>
    <t>Implementar diferentes acciones de diálogo, acordes a la realidad de la entidad y de la pandemia, para el proceso de rendición de cuentas.</t>
  </si>
  <si>
    <t>Implementar acciones y estrategias dirigidas a capacitar a los grupos de valor y control social en forma directa por parte de la entidad o en alianza con otros organismos públicos (ESAP, DAFP, Ministerio del Interior, entre otros).</t>
  </si>
  <si>
    <t>Implementar en el programa de inducción o reinducción al servicio público o en el plan institucional de capacitación, acciones dirigidas a capacitar a los servidores públicos de la entidad sobre el derecho a la participación ciudadanaa y los mecanismos existentes para facilitarla.</t>
  </si>
  <si>
    <t>Implementar estrategias a través de diversos medios digitales para que los ciudadanos o grupos de interés participen en el proceso de producción normativa.</t>
  </si>
  <si>
    <t>Establecer etapas de planeación para promover la participación ciudadana utilizando medios digitales.</t>
  </si>
  <si>
    <t>Determinar qué políticas, programas y proyectos pueden ser concertados vía digital y promover la activa participación ciudadana.</t>
  </si>
  <si>
    <t>Establecer actividades en la etapa de ejecución de los programas, proyectos y servicios en las cuales la ciudadanía pueda participar y colaborar a través de medios digitales.</t>
  </si>
  <si>
    <t>Aplicar los lineamientos establecidos para la racionalización de trámites, haciendo énfasis en la participación ciudadana utilizando medios digitales de acuerdo con la política de gobierno digital.</t>
  </si>
  <si>
    <t>Formular ejercicios de innovación que incluyan los medios digitales con el propósito de dar solución a los diferentes problemas, esto con el apoyo de la ciudadanía.</t>
  </si>
  <si>
    <t>Promover el control social y las veedurías ciudadanas a la gestión de la entidad utilizando además de otros mecanismos los medios digitales.</t>
  </si>
  <si>
    <t>Mejorar la solución de problemas a partir de la implementación de ejercicios de innovación abierta con la participación de los grupos de valor de la entidad.</t>
  </si>
  <si>
    <t>Mejorar las actividades de promoción del control social y veedurías ciudadana mediante la participación de los grupos de valor en la gestión de la entidad.</t>
  </si>
  <si>
    <t>Establecer actividades para informar directamente a los grupos de valor sobre los resultados de su participación en la gestión mediante el envío de información o la realización de reuniones o encuentros.</t>
  </si>
  <si>
    <t>Definir en la estrategia de rendición de cuentas actividades para desarrollar ejercicios de diálogo, en los cuales participen los grupos de valor, los grupos de interés y los ciudadanos.</t>
  </si>
  <si>
    <t>Establecer, a partir de las conclusiones y propuestas desarrolladas en los ejercicios de diálogo de la rendición de cuentas, acciones de mejora frente a los posibles fallos detectados y los resultados de la gestión.</t>
  </si>
  <si>
    <t>Incluir en los informes y acciones de difusión para la rendición de cuentas los espacios de participación en línea que ha dispuesto la entidad para canalizar las propuestas ciudadanas.</t>
  </si>
  <si>
    <t>Incluir en los informes y acciones de difusión para la rendición de cuentas los espacios de participación presenciales que ha dispuesto la entidad para canalizar las propuestas ciudadanas.</t>
  </si>
  <si>
    <t>Incluir en los informes y acciones de difusión para la rendición de cuentas la oferta de información por canales electrónicos existentes en la entidad de manera que los ciudadanos e interesados puedan consultarlos y participar en los eventos de diálogo previstos.</t>
  </si>
  <si>
    <t>Incluir en los informes y acciones de difusión para la rendición de cuentas la oferta de información por canales presenciales (carteleras, boletines, reuniones, entre otros) existentes en la entidad, de manera que los ciudadanos e interesados puedan consultarlos y participar en los eventos de diálogo previstos.</t>
  </si>
  <si>
    <t>Divulgar en el proceso de rendición de cuentas la información sobre la oferta de conjuntos de datos abiertos disponibles en la entidad para que sean utilizados por los ciudadanos o grupos de interés.</t>
  </si>
  <si>
    <t>Incluir en los informes y acciones de difusión para la rendición de cuentas la información sobre el avance en la garantía de derechos a partir de las metas y resultados de la planeación institucional.</t>
  </si>
  <si>
    <t>Divulgar en el proceso de rendición de cuentas la información sobre el Plan Anticorrupción y de Atención al Ciudadano formulado por la entidad para que los ciudadanos o grupos de interés puedan hacer seguimiento a su implementación.</t>
  </si>
  <si>
    <t>Implementar ejercicios de diálogo presenciales que permitan generar la evaluación de la gestión institucional por parte de los grupos de valor.</t>
  </si>
  <si>
    <t>Vincular personal que cuente con las competencias establecidas en el Decreto 815 de 2018, relacionadas con la orientación al usuario y al ciudadano, y en la Resolución 667 de 2018 - catálogo de competencias.</t>
  </si>
  <si>
    <t>Implementar un plan de formación relacionada específicamente las temáticas de servicio al ciudadano (PQRSD, transparencia, MIPG, habilidades blandas, comunicación asertiva, lenguaje claro, accesibilidad; etc.) en la entidad.</t>
  </si>
  <si>
    <t>Hacer seguimiento a la participación ciudadana siendo este un componente del Plan Anticorrupción y de Atención al Ciudadano de la entidad.</t>
  </si>
  <si>
    <t>Contar en la entidad con un procedimiento para traducir la información pública que solicita un grupo étnico a su respectiva lengua.</t>
  </si>
  <si>
    <t>Garantizar el acceso a la información de personas con discapacidad apropiando la norma que mejora la accesibilidad de sus archivos electrónicos (ISO 14289-1).</t>
  </si>
  <si>
    <t>Garantizar el acceso a la información de personas con discapacidad enviando las comunicaciones o respuestas a sus grupos de valor en un formato que garantiza su preservación digital a largo plazo y que a su vez es accesible (PDF/A-1b o PDF/A1a).</t>
  </si>
  <si>
    <t>Permitir que la entidad promueva una cultura de análisis y medición entre su talento humano y grupos de valor mediante la publicación de la información.</t>
  </si>
  <si>
    <t>Publicar, en la sección "transparencia y acceso a la información pública" de la página web oficial de la entidad, información actualizada sobre las tablas de retención documental.</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</si>
  <si>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</si>
  <si>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ofertas de empleo.</t>
  </si>
  <si>
    <t>Publicar, en la sección "transparencia y acceso a la información pública" de la página web oficial de la entidad, información actualizada sobre el registro de activos de información.</t>
  </si>
  <si>
    <t>Publicar, en la sección "transparencia y acceso a la información pública" de la página web oficial de la entidad, información actualizada sobre el índice de información clasificada y reservada.</t>
  </si>
  <si>
    <t>Publicar, en la sección "transparencia y acceso a la información pública" de la página web oficial de la entidad, información actualizada sobre el esquema de publicación de información.</t>
  </si>
  <si>
    <t>Publicar, en la sección "transparencia y acceso a la información pública" de la página web oficial de la entidad, información actualizada sobre el programa de gestión documental.</t>
  </si>
  <si>
    <t>Conformar el equipo de trabajo con el liderazgo de los grupos misionales</t>
  </si>
  <si>
    <t xml:space="preserve">Realizar el listado de actividades de las areas misionales con las cuales va involucrar nuestos grupos de valor. </t>
  </si>
  <si>
    <t>No se tiene documentado el analisis de debilidades y fortalezas del resultado del FURAG.</t>
  </si>
  <si>
    <t>A la fecha no se evidencia evaluación a la politica por parte de control interno.</t>
  </si>
  <si>
    <t>No se tiene definido un instrumento para diagnosticar los canales, mecanismos y medios son idoneos.</t>
  </si>
  <si>
    <t>Los diferentes grupos de valor participan por lo menos en una actividad de la oferta institucional.</t>
  </si>
  <si>
    <t>No se ha realizado este análisis.</t>
  </si>
  <si>
    <t>No se tiene identificado un plan de acción para implementar la política.</t>
  </si>
  <si>
    <t>SISTEMA DE GESTION:  MODELO INTEGRADO DE PLANEACIÓN Y GESTIÓN - MIPG</t>
  </si>
  <si>
    <t>CÓDIGO: DIH-CMCR-PLAN-F03</t>
  </si>
  <si>
    <t>VERSIÓN: 1</t>
  </si>
  <si>
    <t>FECHA DE APROBACIÓN: 22/03/2022</t>
  </si>
  <si>
    <t>RESPONSABLE DE LA IMPLEMENTACIÓN</t>
  </si>
  <si>
    <t>PROGRAMACIÓN DE AVANCE</t>
  </si>
  <si>
    <t>PLAZO DE REALIZACIÓN DE LAS ACTIVIDADES
(Fecha de terminación)</t>
  </si>
  <si>
    <t xml:space="preserve">1er Trimestre </t>
  </si>
  <si>
    <t xml:space="preserve">2do Trimestre
30- JUN </t>
  </si>
  <si>
    <t>3er Trimestre 
30-SEP</t>
  </si>
  <si>
    <t>4to Trimestre
30-NOV</t>
  </si>
  <si>
    <t>PRODUCTO / ENTREGABLE</t>
  </si>
  <si>
    <t>Fecha seguimiento</t>
  </si>
  <si>
    <t>Evidencia de la implementacion</t>
  </si>
  <si>
    <t>% de avance</t>
  </si>
  <si>
    <t>PUNTAJE FINAL</t>
  </si>
  <si>
    <t>Realizar un informe dofa sobre los resultados del FURAG</t>
  </si>
  <si>
    <t>Lider Mejora Continua (MIPG)</t>
  </si>
  <si>
    <t>Incluir dentro de las auditorias por parte de Control Interno, la poítica de participación ciudadana.</t>
  </si>
  <si>
    <t>Lider Control Interno</t>
  </si>
  <si>
    <t>Informe resultados dofa</t>
  </si>
  <si>
    <t>Informe resultado auditoria</t>
  </si>
  <si>
    <t>Realizar una encuesta a los ciudadanos, usuarios o grupos de interés sobre si los canales espacios, mecanismos y medios utilizados por la entidad para promover la participación ciudadana son idóneos.</t>
  </si>
  <si>
    <t>Informe resultado encuesta aplicada</t>
  </si>
  <si>
    <t>Realizar socialización del resultado del autodiágnostico con los funcionarios de la entidad.</t>
  </si>
  <si>
    <t>Formato de asistencia del personal a la socialización</t>
  </si>
  <si>
    <t>Definir previamente a la construcción del plan de participación, las estrategia de divulgación  invitando a  la ciudadanía o grupos de valor que opinen acerca del mismo  a través de distintos canales</t>
  </si>
  <si>
    <t>Establecer etapas de planeación para promover la participación ciudadana utilizando medios digitales y solicitando a los líderes de procesos misionales, los eventos de participación ciudadana que tienen previsto en cada proceso y las fechas previstas de ejecución.</t>
  </si>
  <si>
    <t>Lider Mejora Continua (MIPG) y Lideres procesos misionales</t>
  </si>
  <si>
    <t>Lider Mejora Continua (MIPG) Y Lider Talento Humano y lideres procesos misionales</t>
  </si>
  <si>
    <t>Hacer seguimiento a la publicación previa de los mecanismos de participación de los eventos programados en cada proceso, así como la publicación de los resultados de la participación</t>
  </si>
  <si>
    <t>Evidenciar los reportes individuales diligenciados en los formatos internos a disposición del público, el consolidados de las actividades de participación, el mecanismo que se empleó para convocar a los grupos de valor que participaron, garantizando la visibilización de forma masiva</t>
  </si>
  <si>
    <t>Retroalimentar los resultados, acuerdos desarollados  y consolidados de las actividades de la construcción del plan de participación ciudadana y grupos de valor dentro, los cuales deberán ser visibilizados de forma masiva</t>
  </si>
  <si>
    <t>PLAN DE ACCIÓN - AUTODIAGNÓSTICO PARTICIPACIÓN CIUDADANA</t>
  </si>
  <si>
    <t>Solicitud a talento humano
Informe de verificación de la inclusión de la participación ciudadana en los procesos misionales</t>
  </si>
  <si>
    <t>Dentro de las caracterizaciones de los procesos misionales vefiricar la identificación de actividades de planeación para promover la participación ciudadana utilizando los medios dispuestos para tal fin.
Solicitar a los líderes de procesos misionales, el cronograma de los eventos de participación ciudadana que tienen previsto realizar y sus  fechas de ejecución.</t>
  </si>
  <si>
    <t>Informe de seguimiento sobre la información identificada</t>
  </si>
  <si>
    <t xml:space="preserve">Informe de seguimiento </t>
  </si>
  <si>
    <t>Solicitar a talento humano la inclusión en el programa de inducción, reinducción y en el plan institucional de capacitación, acciones dirigidas a capacitar a los funcionarios de planta y contratistas frente a la responsabilidad en la ejecución de los procesos de incuir espacios  para la participación ciudadana (misional) para:
1. el derecho a la participación ciudadana antes y después del ejercicio de la construcción de la estrategia o plan
2. la divulgación de los mecanismos de participación existentes en los procesos, incluidos medios digitales
3. La consolidación y publicación de los resultados de la participación ciudadana de cada proceso.</t>
  </si>
  <si>
    <t>Instrumento de recolección sobre la oferta institucional y sus fechas de ejecución diligenciada por parte de los grupos de valor individualmente. 
Informar a los grupos de valor sobre los resultados de su participación en la gestión mediante el envío de información o la realización de reuniones o encuentros.</t>
  </si>
  <si>
    <t>Instrumento de recolección definido
Informe de seguimiento a la ejecución de las actividades</t>
  </si>
  <si>
    <t>Documento consolidado sobre buenas practicas</t>
  </si>
  <si>
    <t>ELIZABETH LEAL AVILA</t>
  </si>
  <si>
    <t>Profesional Universitario</t>
  </si>
  <si>
    <t>MARTHA LILIANA RODRIGUEZ CASTAÑEDA</t>
  </si>
  <si>
    <t>Lider MIPG Responsable</t>
  </si>
  <si>
    <t>PÁGINA: 1  de 1</t>
  </si>
  <si>
    <t>Presenta informe analisis dofa de los resultados del furag de la vigenica 2021 de fecha 240622 con radicado 23-2022-0036</t>
  </si>
  <si>
    <t>La encuesta se encuentra cargada en la pagina del inderhuila.
https://inderhuila.gov.co/encuesta-de-percepcion/</t>
  </si>
  <si>
    <t xml:space="preserve">Los autodiagnosticos se encuentran cargados y publicados en la pagina web del instituto.
https://inderhuila.gov.co/mipg-2/
</t>
  </si>
  <si>
    <t>Las caracterizaciones de los procesos se realizaron teniendo en cuenta las necesidades de participación ciudadana y el cronograma de actividades esta publicado en el siguiente link.
https://inderhuila.gov.co/mision-y-vision/</t>
  </si>
  <si>
    <t>Se puede observar en la pagina web del instituto la publicidad a cada evento para lograr la participación de la mayor cantidad de usuarios y partes interesadas. Link 
https://inderhuila.gov.co/</t>
  </si>
  <si>
    <t>Mediante comunicado oficial de fecha 28 de octubre, se solicito a la lider de Gestión del Talento Humano la inclusición del tema "Política de participación ciudadana" dentro de la actividad de inducción y reinducción.</t>
  </si>
  <si>
    <t>Teniendo en cuenta que la política participación ciudadana este en proceso de construcción, Control Interno todavia no puede hacerle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</si>
</sst>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53">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sz val="9"/>
      <color indexed="72"/>
      <name val="SansSerif"/>
    </font>
    <font>
      <b/>
      <sz val="13"/>
      <color indexed="53"/>
      <name val="SansSerif"/>
    </font>
    <font>
      <b/>
      <sz val="15"/>
      <color indexed="53"/>
      <name val="SansSerif"/>
    </font>
    <font>
      <b/>
      <sz val="9"/>
      <color indexed="72"/>
      <name val="SansSerif"/>
    </font>
    <font>
      <b/>
      <sz val="10"/>
      <color indexed="53"/>
      <name val="SansSerif"/>
    </font>
    <font>
      <b/>
      <sz val="11"/>
      <color indexed="53"/>
      <name val="SansSerif"/>
    </font>
    <font>
      <sz val="8"/>
      <color rgb="FF002060"/>
      <name val="Arial"/>
      <family val="2"/>
    </font>
    <font>
      <b/>
      <sz val="10"/>
      <color rgb="FF002060"/>
      <name val="Arial"/>
      <family val="2"/>
    </font>
    <font>
      <sz val="10"/>
      <name val="Arial"/>
      <family val="2"/>
    </font>
    <font>
      <sz val="10"/>
      <color theme="1"/>
      <name val="Calibri"/>
      <family val="2"/>
      <scheme val="minor"/>
    </font>
    <font>
      <b/>
      <sz val="11"/>
      <color rgb="FFFFFFFF"/>
      <name val="Arial"/>
      <family val="2"/>
    </font>
    <font>
      <b/>
      <sz val="9"/>
      <color theme="0"/>
      <name val="Arial"/>
      <family val="2"/>
    </font>
    <font>
      <sz val="12"/>
      <color theme="1"/>
      <name val="Arial"/>
      <family val="2"/>
    </font>
    <font>
      <b/>
      <sz val="16"/>
      <color theme="1"/>
      <name val="Arial"/>
      <family val="2"/>
    </font>
    <font>
      <b/>
      <sz val="14"/>
      <color theme="1"/>
      <name val="Calibri"/>
      <family val="2"/>
      <scheme val="minor"/>
    </font>
    <font>
      <sz val="12"/>
      <color theme="1"/>
      <name val="Cambria"/>
      <family val="1"/>
      <scheme val="major"/>
    </font>
  </fonts>
  <fills count="1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E46C0A"/>
        <bgColor rgb="FFFF6600"/>
      </patternFill>
    </fill>
    <fill>
      <patternFill patternType="solid">
        <fgColor theme="9" tint="-0.249977111117893"/>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rgb="FF002060"/>
      </left>
      <right/>
      <top style="medium">
        <color rgb="FF002060"/>
      </top>
      <bottom/>
      <diagonal/>
    </border>
    <border>
      <left style="dashed">
        <color rgb="FF002060"/>
      </left>
      <right/>
      <top/>
      <bottom style="medium">
        <color rgb="FF002060"/>
      </bottom>
      <diagonal/>
    </border>
    <border>
      <left style="thin">
        <color theme="4" tint="-0.499984740745262"/>
      </left>
      <right/>
      <top style="double">
        <color rgb="FF002060"/>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bottom style="dotted">
        <color theme="4" tint="-0.499984740745262"/>
      </bottom>
      <diagonal/>
    </border>
    <border>
      <left style="thin">
        <color theme="4" tint="-0.499984740745262"/>
      </left>
      <right/>
      <top style="dotted">
        <color theme="4" tint="-0.499984740745262"/>
      </top>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top style="medium">
        <color theme="4" tint="-0.499984740745262"/>
      </top>
      <bottom style="dotted">
        <color theme="4" tint="-0.499984740745262"/>
      </bottom>
      <diagonal/>
    </border>
    <border>
      <left style="thin">
        <color theme="4" tint="-0.499984740745262"/>
      </left>
      <right/>
      <top/>
      <bottom/>
      <diagonal/>
    </border>
    <border>
      <left style="thin">
        <color theme="4" tint="-0.499984740745262"/>
      </left>
      <right/>
      <top/>
      <bottom style="thin">
        <color theme="4" tint="-0.499984740745262"/>
      </bottom>
      <diagonal/>
    </border>
  </borders>
  <cellStyleXfs count="4">
    <xf numFmtId="0" fontId="0" fillId="0" borderId="0"/>
    <xf numFmtId="41" fontId="3" fillId="0" borderId="0" applyFont="0" applyFill="0" applyBorder="0" applyAlignment="0" applyProtection="0"/>
    <xf numFmtId="0" fontId="22" fillId="0" borderId="0" applyNumberFormat="0" applyFill="0" applyBorder="0" applyAlignment="0" applyProtection="0"/>
    <xf numFmtId="9" fontId="3" fillId="0" borderId="0" applyFont="0" applyFill="0" applyBorder="0" applyAlignment="0" applyProtection="0"/>
  </cellStyleXfs>
  <cellXfs count="275">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41" fontId="5" fillId="0" borderId="0" xfId="1"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Border="1" applyAlignment="1">
      <alignment horizontal="center" vertical="center"/>
    </xf>
    <xf numFmtId="0" fontId="5" fillId="0" borderId="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8" fillId="0" borderId="28" xfId="0" applyFont="1" applyBorder="1" applyAlignment="1">
      <alignment horizontal="center"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164" fontId="5" fillId="0" borderId="0" xfId="0" applyNumberFormat="1" applyFont="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xf numFmtId="0" fontId="16" fillId="2" borderId="1" xfId="0" applyFont="1" applyFill="1" applyBorder="1" applyAlignment="1">
      <alignment horizontal="center" vertic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6"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xf numFmtId="0" fontId="10" fillId="0" borderId="0" xfId="0" applyFont="1" applyAlignment="1">
      <alignment horizontal="right"/>
    </xf>
    <xf numFmtId="0" fontId="5" fillId="0" borderId="0" xfId="0" applyFont="1" applyAlignment="1">
      <alignment vertical="top" wrapText="1"/>
    </xf>
    <xf numFmtId="0" fontId="5" fillId="5" borderId="0" xfId="0" applyFont="1" applyFill="1"/>
    <xf numFmtId="0" fontId="16" fillId="0" borderId="0" xfId="0" applyFont="1"/>
    <xf numFmtId="0" fontId="25" fillId="0" borderId="0" xfId="0" applyFont="1" applyAlignment="1">
      <alignment horizontal="center" vertical="center"/>
    </xf>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9" fillId="0" borderId="40"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vertical="center" wrapText="1"/>
    </xf>
    <xf numFmtId="0" fontId="9" fillId="0" borderId="17" xfId="0" applyFont="1" applyBorder="1" applyAlignment="1">
      <alignment vertical="center" wrapText="1"/>
    </xf>
    <xf numFmtId="0" fontId="18" fillId="0" borderId="31" xfId="0" applyFont="1" applyBorder="1" applyAlignment="1">
      <alignment vertical="center"/>
    </xf>
    <xf numFmtId="0" fontId="9" fillId="0" borderId="48" xfId="0" applyFont="1" applyBorder="1" applyAlignment="1">
      <alignment vertical="center" wrapText="1"/>
    </xf>
    <xf numFmtId="0" fontId="9" fillId="0" borderId="49" xfId="0" applyFont="1" applyBorder="1" applyAlignment="1">
      <alignment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20" fillId="5" borderId="52" xfId="0" applyFont="1" applyFill="1" applyBorder="1" applyAlignment="1">
      <alignment horizontal="center" vertical="center" wrapText="1"/>
    </xf>
    <xf numFmtId="0" fontId="20" fillId="5" borderId="49"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9" fillId="0" borderId="50" xfId="0" applyFont="1" applyBorder="1" applyAlignment="1">
      <alignment vertical="top" wrapText="1"/>
    </xf>
    <xf numFmtId="0" fontId="9" fillId="0" borderId="53" xfId="0" applyFont="1" applyBorder="1" applyAlignment="1">
      <alignment vertical="center" wrapText="1"/>
    </xf>
    <xf numFmtId="0" fontId="20" fillId="5" borderId="54" xfId="0" applyFont="1" applyFill="1" applyBorder="1" applyAlignment="1">
      <alignment horizontal="center" vertical="center" wrapText="1"/>
    </xf>
    <xf numFmtId="0" fontId="27" fillId="0" borderId="31" xfId="0" applyFont="1" applyBorder="1" applyAlignment="1">
      <alignment vertical="center" wrapText="1"/>
    </xf>
    <xf numFmtId="0" fontId="9" fillId="0" borderId="22" xfId="0" applyFont="1" applyBorder="1" applyAlignment="1">
      <alignment vertical="top" wrapText="1"/>
    </xf>
    <xf numFmtId="0" fontId="20" fillId="5" borderId="22" xfId="0" applyFont="1" applyFill="1" applyBorder="1" applyAlignment="1">
      <alignment horizontal="center" vertical="center" wrapText="1"/>
    </xf>
    <xf numFmtId="0" fontId="19" fillId="5" borderId="0" xfId="0" applyFont="1" applyFill="1"/>
    <xf numFmtId="0" fontId="42" fillId="0" borderId="61" xfId="0" applyFont="1" applyBorder="1" applyAlignment="1">
      <alignment horizontal="center" vertical="top" wrapText="1"/>
    </xf>
    <xf numFmtId="0" fontId="42" fillId="0" borderId="62" xfId="0" applyFont="1" applyBorder="1" applyAlignment="1">
      <alignment horizontal="center" vertical="top" wrapText="1"/>
    </xf>
    <xf numFmtId="0" fontId="40" fillId="0" borderId="61" xfId="0" applyFont="1" applyBorder="1" applyAlignment="1">
      <alignment horizontal="center" vertical="center" wrapText="1"/>
    </xf>
    <xf numFmtId="0" fontId="37" fillId="0" borderId="62" xfId="0" applyFont="1" applyBorder="1" applyAlignment="1">
      <alignment horizontal="left" vertical="center" wrapText="1"/>
    </xf>
    <xf numFmtId="0" fontId="37" fillId="0" borderId="61" xfId="0" applyFont="1" applyBorder="1" applyAlignment="1">
      <alignment horizontal="left" vertical="center" wrapText="1"/>
    </xf>
    <xf numFmtId="0" fontId="37" fillId="3" borderId="61" xfId="0" applyFont="1" applyFill="1" applyBorder="1" applyAlignment="1">
      <alignment horizontal="left" vertical="center" wrapText="1"/>
    </xf>
    <xf numFmtId="0" fontId="9" fillId="0" borderId="15" xfId="0" applyFont="1" applyBorder="1" applyAlignment="1">
      <alignment horizontal="center" vertical="center" wrapText="1"/>
    </xf>
    <xf numFmtId="0" fontId="10" fillId="0" borderId="1" xfId="0" applyFont="1" applyBorder="1" applyAlignment="1">
      <alignment vertical="center"/>
    </xf>
    <xf numFmtId="0" fontId="5" fillId="0" borderId="1" xfId="0" applyFont="1" applyBorder="1" applyAlignment="1">
      <alignment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43" fillId="0" borderId="68" xfId="0" applyFont="1" applyBorder="1" applyAlignment="1">
      <alignment horizontal="center" vertical="center"/>
    </xf>
    <xf numFmtId="0" fontId="43" fillId="0" borderId="0" xfId="0" applyFont="1" applyAlignment="1">
      <alignment horizontal="center" vertical="center"/>
    </xf>
    <xf numFmtId="0" fontId="43" fillId="0" borderId="69" xfId="0" applyFont="1" applyBorder="1" applyAlignment="1">
      <alignment horizontal="center" vertical="center"/>
    </xf>
    <xf numFmtId="0" fontId="43" fillId="0" borderId="72" xfId="0" applyFont="1" applyBorder="1" applyAlignment="1">
      <alignment horizontal="center" vertical="center"/>
    </xf>
    <xf numFmtId="0" fontId="43" fillId="0" borderId="73" xfId="0" applyFont="1" applyBorder="1" applyAlignment="1">
      <alignment horizontal="center" vertical="center"/>
    </xf>
    <xf numFmtId="0" fontId="43" fillId="0" borderId="74" xfId="0" applyFont="1" applyBorder="1" applyAlignment="1">
      <alignment horizontal="center" vertical="center"/>
    </xf>
    <xf numFmtId="0" fontId="9" fillId="0" borderId="75" xfId="0" applyFont="1" applyBorder="1" applyAlignment="1">
      <alignment horizontal="center" vertical="center" wrapText="1"/>
    </xf>
    <xf numFmtId="0" fontId="8" fillId="18" borderId="1" xfId="0" applyFont="1" applyFill="1" applyBorder="1" applyAlignment="1">
      <alignment horizontal="center" vertical="center" wrapText="1"/>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49" fillId="0" borderId="85" xfId="0" applyFont="1" applyBorder="1" applyAlignment="1">
      <alignment vertical="center"/>
    </xf>
    <xf numFmtId="0" fontId="47" fillId="17"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10" fillId="0" borderId="1" xfId="0" applyFont="1" applyBorder="1" applyAlignment="1">
      <alignment vertical="center" wrapText="1"/>
    </xf>
    <xf numFmtId="0" fontId="27" fillId="0" borderId="1" xfId="0" applyFont="1" applyBorder="1" applyAlignment="1">
      <alignment vertical="top" wrapText="1"/>
    </xf>
    <xf numFmtId="14" fontId="10" fillId="0" borderId="1" xfId="0" applyNumberFormat="1" applyFont="1" applyBorder="1" applyAlignment="1">
      <alignment horizontal="center" vertical="center" wrapText="1"/>
    </xf>
    <xf numFmtId="0" fontId="18" fillId="0" borderId="0" xfId="0" applyFont="1" applyAlignment="1">
      <alignment vertical="center"/>
    </xf>
    <xf numFmtId="0" fontId="27" fillId="0" borderId="0" xfId="0" applyFont="1" applyAlignment="1">
      <alignment vertical="center" wrapText="1"/>
    </xf>
    <xf numFmtId="0" fontId="51" fillId="0" borderId="0" xfId="0" applyFont="1" applyAlignment="1">
      <alignment horizontal="center"/>
    </xf>
    <xf numFmtId="0" fontId="0" fillId="0" borderId="0" xfId="0" applyAlignment="1">
      <alignment horizontal="center"/>
    </xf>
    <xf numFmtId="0" fontId="30" fillId="0" borderId="0" xfId="0" applyFont="1" applyAlignment="1">
      <alignment horizontal="center"/>
    </xf>
    <xf numFmtId="0" fontId="18" fillId="0" borderId="73" xfId="0" applyFont="1" applyBorder="1" applyAlignment="1">
      <alignment vertical="center"/>
    </xf>
    <xf numFmtId="0" fontId="5" fillId="0" borderId="73" xfId="0" applyFont="1" applyBorder="1" applyAlignment="1">
      <alignment horizontal="center" vertical="center"/>
    </xf>
    <xf numFmtId="0" fontId="27" fillId="0" borderId="73" xfId="0" applyFont="1" applyBorder="1" applyAlignment="1">
      <alignment vertical="center" wrapText="1"/>
    </xf>
    <xf numFmtId="0" fontId="5" fillId="0" borderId="73" xfId="0" applyFont="1" applyBorder="1" applyAlignment="1">
      <alignment vertical="center"/>
    </xf>
    <xf numFmtId="9" fontId="5" fillId="0" borderId="1" xfId="0" applyNumberFormat="1" applyFont="1" applyBorder="1" applyAlignment="1">
      <alignment vertical="center"/>
    </xf>
    <xf numFmtId="9" fontId="5" fillId="0" borderId="0" xfId="3" applyFont="1" applyAlignment="1">
      <alignment vertical="center"/>
    </xf>
    <xf numFmtId="0" fontId="5" fillId="0" borderId="1" xfId="0" applyFont="1" applyBorder="1" applyAlignment="1">
      <alignment vertical="center" wrapText="1"/>
    </xf>
    <xf numFmtId="0" fontId="14" fillId="3" borderId="1" xfId="0" applyFont="1" applyFill="1" applyBorder="1" applyAlignment="1">
      <alignment horizontal="justify" vertical="center" wrapText="1"/>
    </xf>
    <xf numFmtId="0" fontId="11" fillId="11" borderId="0" xfId="0" applyFont="1" applyFill="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Alignment="1">
      <alignment horizontal="center" vertical="center"/>
    </xf>
    <xf numFmtId="0" fontId="11" fillId="11" borderId="56" xfId="0" applyFont="1" applyFill="1" applyBorder="1" applyAlignment="1">
      <alignment horizontal="center" vertical="center"/>
    </xf>
    <xf numFmtId="0" fontId="11" fillId="11" borderId="57" xfId="0" applyFont="1" applyFill="1" applyBorder="1" applyAlignment="1">
      <alignment horizontal="center" vertical="center"/>
    </xf>
    <xf numFmtId="0" fontId="11" fillId="11" borderId="58" xfId="0" applyFont="1" applyFill="1" applyBorder="1" applyAlignment="1">
      <alignment horizontal="center" vertical="center"/>
    </xf>
    <xf numFmtId="0" fontId="13" fillId="4" borderId="0" xfId="0" applyFont="1" applyFill="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wrapText="1"/>
    </xf>
    <xf numFmtId="0" fontId="14" fillId="0" borderId="0" xfId="0" applyFont="1" applyAlignment="1">
      <alignment vertical="top"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2" xfId="0" applyFont="1" applyBorder="1" applyAlignment="1">
      <alignment horizontal="center" vertical="center" wrapText="1"/>
    </xf>
    <xf numFmtId="0" fontId="34" fillId="0" borderId="49" xfId="0" applyFont="1" applyBorder="1" applyAlignment="1">
      <alignment horizontal="center" vertical="center" wrapText="1"/>
    </xf>
    <xf numFmtId="0" fontId="35" fillId="0" borderId="51" xfId="0" applyFont="1" applyBorder="1" applyAlignment="1">
      <alignment vertical="center"/>
    </xf>
    <xf numFmtId="164" fontId="19" fillId="0" borderId="52" xfId="0" applyNumberFormat="1" applyFont="1" applyBorder="1" applyAlignment="1">
      <alignment horizontal="center" vertical="center" wrapText="1"/>
    </xf>
    <xf numFmtId="164" fontId="19" fillId="0" borderId="49" xfId="0" applyNumberFormat="1" applyFont="1" applyBorder="1" applyAlignment="1">
      <alignment horizontal="center" vertical="center" wrapText="1"/>
    </xf>
    <xf numFmtId="0" fontId="35" fillId="0" borderId="51"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2" xfId="0" applyFont="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37"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21" fillId="0" borderId="33" xfId="0" applyFont="1" applyBorder="1" applyAlignment="1">
      <alignment horizontal="center" vertical="center"/>
    </xf>
    <xf numFmtId="0" fontId="5" fillId="0" borderId="34"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6" xfId="0" applyFont="1" applyFill="1" applyBorder="1" applyAlignment="1">
      <alignment horizontal="center" vertical="center" wrapText="1"/>
    </xf>
    <xf numFmtId="0" fontId="30" fillId="12" borderId="38" xfId="0" applyFont="1" applyFill="1" applyBorder="1" applyAlignment="1">
      <alignment horizontal="center" vertical="center" wrapText="1"/>
    </xf>
    <xf numFmtId="0" fontId="41" fillId="0" borderId="0" xfId="0" applyFont="1" applyAlignment="1">
      <alignment horizontal="left" vertical="top" wrapText="1"/>
    </xf>
    <xf numFmtId="0" fontId="0" fillId="0" borderId="0" xfId="0"/>
    <xf numFmtId="0" fontId="38" fillId="0" borderId="0" xfId="0" applyFont="1" applyAlignment="1">
      <alignment horizontal="left" vertical="top" wrapText="1"/>
    </xf>
    <xf numFmtId="0" fontId="37" fillId="0" borderId="0" xfId="0" applyFont="1" applyAlignment="1">
      <alignment horizontal="left" vertical="top" wrapText="1"/>
    </xf>
    <xf numFmtId="0" fontId="39" fillId="14" borderId="0" xfId="0" applyFont="1" applyFill="1" applyAlignment="1">
      <alignment horizontal="center" vertical="center" wrapText="1"/>
    </xf>
    <xf numFmtId="0" fontId="40" fillId="0" borderId="0" xfId="0" applyFont="1" applyAlignment="1">
      <alignment horizontal="left" vertical="center" wrapText="1"/>
    </xf>
    <xf numFmtId="0" fontId="5" fillId="0" borderId="0" xfId="0" applyFont="1" applyAlignment="1">
      <alignment horizontal="center"/>
    </xf>
    <xf numFmtId="0" fontId="24" fillId="0" borderId="0" xfId="0" applyFont="1" applyAlignment="1">
      <alignment horizont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2" fillId="0" borderId="28" xfId="0" applyFont="1" applyBorder="1" applyAlignment="1">
      <alignment horizontal="center" vertical="center" wrapText="1"/>
    </xf>
    <xf numFmtId="0" fontId="4" fillId="12" borderId="59"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4" fillId="12" borderId="88" xfId="0" applyFont="1" applyFill="1" applyBorder="1" applyAlignment="1">
      <alignment horizontal="center" vertical="center" wrapText="1"/>
    </xf>
    <xf numFmtId="0" fontId="4" fillId="12" borderId="89"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0" fillId="0" borderId="1" xfId="0" applyBorder="1" applyAlignment="1">
      <alignment horizontal="center" vertical="center" wrapText="1"/>
    </xf>
    <xf numFmtId="0" fontId="4" fillId="6" borderId="1" xfId="0" applyFont="1" applyFill="1" applyBorder="1" applyAlignment="1">
      <alignment horizontal="center" vertical="center" wrapText="1"/>
    </xf>
    <xf numFmtId="0" fontId="19" fillId="0" borderId="55"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10" fillId="3" borderId="1" xfId="0" applyFont="1" applyFill="1" applyBorder="1" applyAlignment="1">
      <alignment horizontal="center" vertical="center" wrapText="1"/>
    </xf>
    <xf numFmtId="0" fontId="0" fillId="0" borderId="66" xfId="0" applyBorder="1" applyAlignment="1">
      <alignment horizontal="center"/>
    </xf>
    <xf numFmtId="0" fontId="0" fillId="0" borderId="67" xfId="0" applyBorder="1" applyAlignment="1">
      <alignment horizontal="center"/>
    </xf>
    <xf numFmtId="0" fontId="45" fillId="16" borderId="70" xfId="0" applyFont="1" applyFill="1" applyBorder="1" applyAlignment="1">
      <alignment horizontal="left" vertical="center"/>
    </xf>
    <xf numFmtId="0" fontId="45" fillId="16" borderId="71" xfId="0" applyFont="1" applyFill="1" applyBorder="1" applyAlignment="1">
      <alignment horizontal="left" vertical="center"/>
    </xf>
    <xf numFmtId="0" fontId="46" fillId="0" borderId="1" xfId="0" applyFont="1" applyBorder="1" applyAlignment="1">
      <alignment horizontal="left"/>
    </xf>
    <xf numFmtId="0" fontId="8" fillId="18"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51" fillId="0" borderId="0" xfId="0" applyFont="1" applyAlignment="1">
      <alignment horizontal="center"/>
    </xf>
    <xf numFmtId="0" fontId="52" fillId="0" borderId="0" xfId="0" applyFont="1" applyAlignment="1">
      <alignment horizontal="center"/>
    </xf>
    <xf numFmtId="0" fontId="44" fillId="0" borderId="80" xfId="0" applyFont="1" applyBorder="1" applyAlignment="1">
      <alignment horizontal="center" vertical="center"/>
    </xf>
    <xf numFmtId="0" fontId="44" fillId="0" borderId="78" xfId="0" applyFont="1" applyBorder="1" applyAlignment="1">
      <alignment horizontal="center" vertical="center"/>
    </xf>
    <xf numFmtId="0" fontId="44" fillId="0" borderId="79" xfId="0" applyFont="1" applyBorder="1" applyAlignment="1">
      <alignment horizontal="center" vertical="center"/>
    </xf>
    <xf numFmtId="0" fontId="44" fillId="15" borderId="81" xfId="0" applyFont="1" applyFill="1" applyBorder="1" applyAlignment="1">
      <alignment horizontal="center" vertical="center"/>
    </xf>
    <xf numFmtId="0" fontId="44" fillId="15" borderId="82" xfId="0" applyFont="1" applyFill="1" applyBorder="1" applyAlignment="1">
      <alignment horizontal="center" vertical="center"/>
    </xf>
    <xf numFmtId="0" fontId="44" fillId="15" borderId="83" xfId="0" applyFont="1" applyFill="1" applyBorder="1" applyAlignment="1">
      <alignment horizontal="center" vertical="center"/>
    </xf>
    <xf numFmtId="0" fontId="44" fillId="15" borderId="84" xfId="0" applyFont="1" applyFill="1" applyBorder="1" applyAlignment="1">
      <alignment horizontal="center" vertical="center"/>
    </xf>
    <xf numFmtId="0" fontId="44" fillId="15" borderId="73" xfId="0" applyFont="1" applyFill="1" applyBorder="1" applyAlignment="1">
      <alignment horizontal="center" vertical="center"/>
    </xf>
    <xf numFmtId="0" fontId="44" fillId="15" borderId="74" xfId="0" applyFont="1" applyFill="1" applyBorder="1" applyAlignment="1">
      <alignment horizontal="center" vertical="center"/>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xf>
    <xf numFmtId="0" fontId="44" fillId="0" borderId="84" xfId="0" applyFont="1" applyBorder="1" applyAlignment="1">
      <alignment horizontal="center" vertical="center"/>
    </xf>
    <xf numFmtId="0" fontId="44" fillId="0" borderId="73" xfId="0" applyFont="1" applyBorder="1" applyAlignment="1">
      <alignment horizontal="center" vertical="center"/>
    </xf>
    <xf numFmtId="0" fontId="44" fillId="0" borderId="74" xfId="0" applyFont="1" applyBorder="1" applyAlignment="1">
      <alignment horizontal="center" vertical="center"/>
    </xf>
    <xf numFmtId="1" fontId="50" fillId="0" borderId="86" xfId="0" applyNumberFormat="1" applyFont="1" applyBorder="1" applyAlignment="1">
      <alignment horizontal="center" vertical="center"/>
    </xf>
    <xf numFmtId="1" fontId="50" fillId="0" borderId="87" xfId="0" applyNumberFormat="1" applyFont="1" applyBorder="1" applyAlignment="1">
      <alignment horizontal="center" vertical="center"/>
    </xf>
    <xf numFmtId="0" fontId="20" fillId="0" borderId="95" xfId="0" applyFont="1" applyBorder="1" applyAlignment="1">
      <alignment horizontal="center" vertical="center" wrapText="1"/>
    </xf>
    <xf numFmtId="0" fontId="20" fillId="0" borderId="91" xfId="0" applyFont="1" applyBorder="1" applyAlignment="1">
      <alignment horizontal="center" vertical="center" wrapText="1"/>
    </xf>
    <xf numFmtId="0" fontId="0" fillId="0" borderId="92" xfId="0" applyBorder="1" applyAlignment="1">
      <alignment vertical="center"/>
    </xf>
    <xf numFmtId="0" fontId="20" fillId="0" borderId="93" xfId="0" applyFont="1" applyBorder="1" applyAlignment="1">
      <alignment horizontal="center" vertical="center" wrapText="1"/>
    </xf>
    <xf numFmtId="0" fontId="0" fillId="0" borderId="91" xfId="0" applyBorder="1" applyAlignment="1">
      <alignment horizontal="center" vertical="center" wrapText="1"/>
    </xf>
    <xf numFmtId="0" fontId="0" fillId="0" borderId="96" xfId="0" applyBorder="1" applyAlignment="1">
      <alignment horizontal="center" vertical="center" wrapText="1"/>
    </xf>
    <xf numFmtId="0" fontId="20" fillId="0" borderId="97"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98" xfId="0" applyFont="1"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20" fillId="0" borderId="90" xfId="0" applyFont="1" applyBorder="1" applyAlignment="1">
      <alignment horizontal="center" vertical="center" wrapText="1"/>
    </xf>
    <xf numFmtId="0" fontId="20" fillId="0" borderId="94" xfId="0" applyFont="1" applyBorder="1" applyAlignment="1">
      <alignment horizontal="center" vertical="center" wrapText="1"/>
    </xf>
  </cellXfs>
  <cellStyles count="4">
    <cellStyle name="Hipervínculo" xfId="2" builtinId="8"/>
    <cellStyle name="Millares [0]" xfId="1" builtinId="6"/>
    <cellStyle name="Normal" xfId="0" builtinId="0"/>
    <cellStyle name="Porcentaje" xfId="3" builtinId="5"/>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14</c:v>
                </c:pt>
                <c:pt idx="1">
                  <c:v>10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16</c:v>
                </c:pt>
                <c:pt idx="1">
                  <c:v>20</c:v>
                </c:pt>
                <c:pt idx="2">
                  <c:v>10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10</c:v>
                </c:pt>
                <c:pt idx="1">
                  <c:v>10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12.580645161290322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523875</xdr:colOff>
      <xdr:row>0</xdr:row>
      <xdr:rowOff>0</xdr:rowOff>
    </xdr:from>
    <xdr:to>
      <xdr:col>2</xdr:col>
      <xdr:colOff>2781300</xdr:colOff>
      <xdr:row>4</xdr:row>
      <xdr:rowOff>171450</xdr:rowOff>
    </xdr:to>
    <xdr:pic>
      <xdr:nvPicPr>
        <xdr:cNvPr id="2" name="Picture 1">
          <a:extLst>
            <a:ext uri="{FF2B5EF4-FFF2-40B4-BE49-F238E27FC236}">
              <a16:creationId xmlns:a16="http://schemas.microsoft.com/office/drawing/2014/main" id="{7828DB13-125C-4053-B0D6-48C818862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0"/>
          <a:ext cx="42291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914136</xdr:colOff>
      <xdr:row>52</xdr:row>
      <xdr:rowOff>22489</xdr:rowOff>
    </xdr:from>
    <xdr:to>
      <xdr:col>10</xdr:col>
      <xdr:colOff>914400</xdr:colOff>
      <xdr:row>57</xdr:row>
      <xdr:rowOff>43923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4</xdr:col>
      <xdr:colOff>176213</xdr:colOff>
      <xdr:row>0</xdr:row>
      <xdr:rowOff>33338</xdr:rowOff>
    </xdr:from>
    <xdr:to>
      <xdr:col>4</xdr:col>
      <xdr:colOff>1512093</xdr:colOff>
      <xdr:row>2</xdr:row>
      <xdr:rowOff>95250</xdr:rowOff>
    </xdr:to>
    <xdr:pic>
      <xdr:nvPicPr>
        <xdr:cNvPr id="5" name="Imagen 4">
          <a:extLst>
            <a:ext uri="{FF2B5EF4-FFF2-40B4-BE49-F238E27FC236}">
              <a16:creationId xmlns:a16="http://schemas.microsoft.com/office/drawing/2014/main" id="{15659A6D-AB13-4AC6-8698-13D81DA0A933}"/>
            </a:ext>
          </a:extLst>
        </xdr:cNvPr>
        <xdr:cNvPicPr>
          <a:picLocks noChangeAspect="1"/>
        </xdr:cNvPicPr>
      </xdr:nvPicPr>
      <xdr:blipFill>
        <a:blip xmlns:r="http://schemas.openxmlformats.org/officeDocument/2006/relationships" r:embed="rId4"/>
        <a:stretch>
          <a:fillRect/>
        </a:stretch>
      </xdr:blipFill>
      <xdr:spPr>
        <a:xfrm>
          <a:off x="3629026" y="33338"/>
          <a:ext cx="1335880"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row r="2" spans="2:18" ht="91.5" customHeight="1">
      <c r="B2" s="46"/>
      <c r="C2" s="47"/>
      <c r="D2" s="47"/>
      <c r="E2" s="47"/>
      <c r="F2" s="47"/>
      <c r="G2" s="47"/>
      <c r="H2" s="47"/>
      <c r="I2" s="47"/>
      <c r="J2" s="47"/>
      <c r="K2" s="47"/>
      <c r="L2" s="47"/>
      <c r="M2" s="47"/>
      <c r="N2" s="47"/>
      <c r="O2" s="47"/>
      <c r="P2" s="47"/>
      <c r="Q2" s="47"/>
      <c r="R2" s="48"/>
    </row>
    <row r="3" spans="2:18" ht="27.95" customHeight="1">
      <c r="B3" s="49"/>
      <c r="C3" s="146" t="s">
        <v>166</v>
      </c>
      <c r="D3" s="146"/>
      <c r="E3" s="146"/>
      <c r="F3" s="146"/>
      <c r="G3" s="146"/>
      <c r="H3" s="146"/>
      <c r="I3" s="146"/>
      <c r="J3" s="146"/>
      <c r="K3" s="146"/>
      <c r="L3" s="146"/>
      <c r="M3" s="146"/>
      <c r="N3" s="146"/>
      <c r="O3" s="146"/>
      <c r="P3" s="146"/>
      <c r="Q3" s="146"/>
      <c r="R3" s="50"/>
    </row>
    <row r="4" spans="2:18" ht="3.95" customHeight="1">
      <c r="B4" s="49"/>
      <c r="C4" s="73"/>
      <c r="D4" s="73"/>
      <c r="E4" s="73"/>
      <c r="F4" s="73"/>
      <c r="G4" s="73"/>
      <c r="H4" s="73"/>
      <c r="I4" s="73"/>
      <c r="J4" s="73"/>
      <c r="K4" s="73"/>
      <c r="L4" s="73"/>
      <c r="M4" s="73"/>
      <c r="N4" s="73"/>
      <c r="O4" s="73"/>
      <c r="P4" s="73"/>
      <c r="Q4" s="73"/>
      <c r="R4" s="50"/>
    </row>
    <row r="5" spans="2:18" ht="27.95" customHeight="1">
      <c r="B5" s="49"/>
      <c r="C5" s="146" t="s">
        <v>167</v>
      </c>
      <c r="D5" s="146"/>
      <c r="E5" s="146"/>
      <c r="F5" s="146"/>
      <c r="G5" s="146"/>
      <c r="H5" s="146"/>
      <c r="I5" s="146"/>
      <c r="J5" s="146"/>
      <c r="K5" s="146"/>
      <c r="L5" s="146"/>
      <c r="M5" s="146"/>
      <c r="N5" s="146"/>
      <c r="O5" s="146"/>
      <c r="P5" s="146"/>
      <c r="Q5" s="146"/>
      <c r="R5" s="50"/>
    </row>
    <row r="6" spans="2:18">
      <c r="B6" s="49"/>
      <c r="R6" s="50"/>
    </row>
    <row r="7" spans="2:18">
      <c r="B7" s="49"/>
      <c r="R7" s="50"/>
    </row>
    <row r="8" spans="2:18" ht="24.75" customHeight="1">
      <c r="B8" s="49"/>
      <c r="D8" s="147" t="s">
        <v>136</v>
      </c>
      <c r="E8" s="147"/>
      <c r="F8" s="147"/>
      <c r="G8" s="147"/>
      <c r="H8" s="147"/>
      <c r="I8" s="147"/>
      <c r="J8" s="147"/>
      <c r="K8" s="147"/>
      <c r="L8" s="147"/>
      <c r="M8" s="147"/>
      <c r="N8" s="147"/>
      <c r="O8" s="147"/>
      <c r="P8" s="147"/>
      <c r="Q8" s="54"/>
      <c r="R8" s="50"/>
    </row>
    <row r="9" spans="2:18" ht="20.100000000000001" customHeight="1">
      <c r="B9" s="49"/>
      <c r="R9" s="50"/>
    </row>
    <row r="10" spans="2:18" ht="20.100000000000001" customHeight="1">
      <c r="B10" s="49"/>
      <c r="R10" s="50"/>
    </row>
    <row r="11" spans="2:18" ht="24.75" customHeight="1">
      <c r="B11" s="49"/>
      <c r="D11" s="147" t="s">
        <v>183</v>
      </c>
      <c r="E11" s="147"/>
      <c r="F11" s="147"/>
      <c r="G11" s="147"/>
      <c r="H11" s="147"/>
      <c r="I11" s="147"/>
      <c r="J11" s="147"/>
      <c r="K11" s="147"/>
      <c r="L11" s="147"/>
      <c r="M11" s="147"/>
      <c r="N11" s="147"/>
      <c r="O11" s="147"/>
      <c r="P11" s="147"/>
      <c r="Q11" s="54"/>
      <c r="R11" s="50"/>
    </row>
    <row r="12" spans="2:18" ht="20.100000000000001" customHeight="1">
      <c r="B12" s="49"/>
      <c r="R12" s="50"/>
    </row>
    <row r="13" spans="2:18" ht="20.100000000000001" customHeight="1">
      <c r="B13" s="49"/>
      <c r="R13" s="50"/>
    </row>
    <row r="14" spans="2:18" ht="24.75" customHeight="1">
      <c r="B14" s="49"/>
      <c r="D14" s="147" t="s">
        <v>184</v>
      </c>
      <c r="E14" s="147"/>
      <c r="F14" s="147"/>
      <c r="G14" s="147"/>
      <c r="H14" s="147"/>
      <c r="I14" s="147"/>
      <c r="J14" s="147"/>
      <c r="K14" s="147"/>
      <c r="L14" s="147"/>
      <c r="M14" s="147"/>
      <c r="N14" s="147"/>
      <c r="O14" s="147"/>
      <c r="P14" s="147"/>
      <c r="Q14" s="54"/>
      <c r="R14" s="50"/>
    </row>
    <row r="15" spans="2:18" ht="20.100000000000001" customHeight="1">
      <c r="B15" s="49"/>
      <c r="R15" s="50"/>
    </row>
    <row r="16" spans="2:18" ht="18.75" customHeight="1" thickBot="1">
      <c r="B16" s="51"/>
      <c r="C16" s="52"/>
      <c r="D16" s="52"/>
      <c r="E16" s="52"/>
      <c r="F16" s="52"/>
      <c r="G16" s="52"/>
      <c r="H16" s="52"/>
      <c r="I16" s="52"/>
      <c r="J16" s="52"/>
      <c r="K16" s="52"/>
      <c r="L16" s="52"/>
      <c r="M16" s="52"/>
      <c r="N16" s="52"/>
      <c r="O16" s="52"/>
      <c r="P16" s="52"/>
      <c r="Q16" s="52"/>
      <c r="R16" s="53"/>
    </row>
    <row r="17"/>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zoomScale="80" zoomScaleNormal="80" workbookViewId="0">
      <selection activeCell="C3" sqref="C3:S3"/>
    </sheetView>
  </sheetViews>
  <sheetFormatPr baseColWidth="10" defaultColWidth="0" defaultRowHeight="14.25" zeroHeight="1"/>
  <cols>
    <col min="1" max="1" width="1.7109375" style="4" customWidth="1"/>
    <col min="2" max="2" width="1.28515625" style="4" customWidth="1"/>
    <col min="3" max="12" width="11.42578125" style="4" customWidth="1"/>
    <col min="13" max="13" width="11.42578125" style="6"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c r="C1" s="5"/>
      <c r="L1" s="4" t="s">
        <v>135</v>
      </c>
    </row>
    <row r="2" spans="2:25" ht="93" customHeight="1">
      <c r="B2" s="15"/>
      <c r="C2" s="16"/>
      <c r="D2" s="9"/>
      <c r="E2" s="9"/>
      <c r="F2" s="9"/>
      <c r="G2" s="9"/>
      <c r="H2" s="9"/>
      <c r="I2" s="9"/>
      <c r="J2" s="9"/>
      <c r="K2" s="9"/>
      <c r="L2" s="9"/>
      <c r="M2" s="17"/>
      <c r="N2" s="9"/>
      <c r="O2" s="9"/>
      <c r="P2" s="9"/>
      <c r="Q2" s="9"/>
      <c r="R2" s="9"/>
      <c r="S2" s="9"/>
      <c r="T2" s="10"/>
    </row>
    <row r="3" spans="2:25" ht="27">
      <c r="B3" s="18"/>
      <c r="C3" s="149" t="s">
        <v>168</v>
      </c>
      <c r="D3" s="150"/>
      <c r="E3" s="150"/>
      <c r="F3" s="150"/>
      <c r="G3" s="150"/>
      <c r="H3" s="150"/>
      <c r="I3" s="150"/>
      <c r="J3" s="150"/>
      <c r="K3" s="150"/>
      <c r="L3" s="150"/>
      <c r="M3" s="150"/>
      <c r="N3" s="150"/>
      <c r="O3" s="150"/>
      <c r="P3" s="150"/>
      <c r="Q3" s="150"/>
      <c r="R3" s="150"/>
      <c r="S3" s="151"/>
      <c r="T3" s="19"/>
      <c r="U3" s="7"/>
      <c r="V3" s="7"/>
      <c r="W3" s="7"/>
      <c r="X3" s="7"/>
      <c r="Y3" s="7"/>
    </row>
    <row r="4" spans="2:25" ht="7.5" customHeight="1">
      <c r="B4" s="18"/>
      <c r="C4" s="5"/>
      <c r="T4" s="11"/>
    </row>
    <row r="5" spans="2:25" ht="23.25" customHeight="1">
      <c r="B5" s="18"/>
      <c r="C5" s="152" t="s">
        <v>136</v>
      </c>
      <c r="D5" s="152"/>
      <c r="E5" s="152"/>
      <c r="F5" s="152"/>
      <c r="G5" s="152"/>
      <c r="H5" s="152"/>
      <c r="I5" s="152"/>
      <c r="J5" s="152"/>
      <c r="K5" s="152"/>
      <c r="L5" s="152"/>
      <c r="M5" s="152"/>
      <c r="N5" s="152"/>
      <c r="O5" s="152"/>
      <c r="P5" s="152"/>
      <c r="Q5" s="152"/>
      <c r="R5" s="152"/>
      <c r="S5" s="152"/>
      <c r="T5" s="11"/>
    </row>
    <row r="6" spans="2:25" ht="15" customHeight="1">
      <c r="B6" s="18"/>
      <c r="C6" s="5"/>
      <c r="T6" s="11"/>
    </row>
    <row r="7" spans="2:25" ht="15" customHeight="1">
      <c r="B7" s="18"/>
      <c r="C7" s="156" t="s">
        <v>185</v>
      </c>
      <c r="D7" s="156"/>
      <c r="E7" s="156"/>
      <c r="F7" s="156"/>
      <c r="G7" s="156"/>
      <c r="H7" s="156"/>
      <c r="I7" s="156"/>
      <c r="J7" s="156"/>
      <c r="K7" s="156"/>
      <c r="L7" s="156"/>
      <c r="M7" s="156"/>
      <c r="N7" s="156"/>
      <c r="O7" s="156"/>
      <c r="P7" s="156"/>
      <c r="Q7" s="156"/>
      <c r="R7" s="156"/>
      <c r="S7" s="156"/>
      <c r="T7" s="11"/>
    </row>
    <row r="8" spans="2:25" ht="15" customHeight="1">
      <c r="B8" s="18"/>
      <c r="C8" s="156"/>
      <c r="D8" s="156"/>
      <c r="E8" s="156"/>
      <c r="F8" s="156"/>
      <c r="G8" s="156"/>
      <c r="H8" s="156"/>
      <c r="I8" s="156"/>
      <c r="J8" s="156"/>
      <c r="K8" s="156"/>
      <c r="L8" s="156"/>
      <c r="M8" s="156"/>
      <c r="N8" s="156"/>
      <c r="O8" s="156"/>
      <c r="P8" s="156"/>
      <c r="Q8" s="156"/>
      <c r="R8" s="156"/>
      <c r="S8" s="156"/>
      <c r="T8" s="11"/>
    </row>
    <row r="9" spans="2:25" ht="15" customHeight="1">
      <c r="B9" s="18"/>
      <c r="C9" s="156"/>
      <c r="D9" s="156"/>
      <c r="E9" s="156"/>
      <c r="F9" s="156"/>
      <c r="G9" s="156"/>
      <c r="H9" s="156"/>
      <c r="I9" s="156"/>
      <c r="J9" s="156"/>
      <c r="K9" s="156"/>
      <c r="L9" s="156"/>
      <c r="M9" s="156"/>
      <c r="N9" s="156"/>
      <c r="O9" s="156"/>
      <c r="P9" s="156"/>
      <c r="Q9" s="156"/>
      <c r="R9" s="156"/>
      <c r="S9" s="156"/>
      <c r="T9" s="11"/>
    </row>
    <row r="10" spans="2:25" ht="15" customHeight="1">
      <c r="B10" s="18"/>
      <c r="C10" s="156"/>
      <c r="D10" s="156"/>
      <c r="E10" s="156"/>
      <c r="F10" s="156"/>
      <c r="G10" s="156"/>
      <c r="H10" s="156"/>
      <c r="I10" s="156"/>
      <c r="J10" s="156"/>
      <c r="K10" s="156"/>
      <c r="L10" s="156"/>
      <c r="M10" s="156"/>
      <c r="N10" s="156"/>
      <c r="O10" s="156"/>
      <c r="P10" s="156"/>
      <c r="Q10" s="156"/>
      <c r="R10" s="156"/>
      <c r="S10" s="156"/>
      <c r="T10" s="11"/>
    </row>
    <row r="11" spans="2:25" ht="15" customHeight="1">
      <c r="B11" s="18"/>
      <c r="C11" s="64"/>
      <c r="T11" s="11"/>
    </row>
    <row r="12" spans="2:25" ht="15" customHeight="1">
      <c r="B12" s="18"/>
      <c r="C12" s="153" t="s">
        <v>186</v>
      </c>
      <c r="D12" s="153"/>
      <c r="E12" s="153"/>
      <c r="F12" s="153"/>
      <c r="G12" s="153"/>
      <c r="H12" s="153"/>
      <c r="I12" s="153"/>
      <c r="J12" s="153"/>
      <c r="K12" s="153"/>
      <c r="L12" s="153"/>
      <c r="M12" s="153"/>
      <c r="N12" s="153"/>
      <c r="O12" s="153"/>
      <c r="P12" s="153"/>
      <c r="Q12" s="153"/>
      <c r="R12" s="153"/>
      <c r="S12" s="153"/>
      <c r="T12" s="11"/>
    </row>
    <row r="13" spans="2:25" ht="15" customHeight="1">
      <c r="B13" s="18"/>
      <c r="C13" s="153"/>
      <c r="D13" s="153"/>
      <c r="E13" s="153"/>
      <c r="F13" s="153"/>
      <c r="G13" s="153"/>
      <c r="H13" s="153"/>
      <c r="I13" s="153"/>
      <c r="J13" s="153"/>
      <c r="K13" s="153"/>
      <c r="L13" s="153"/>
      <c r="M13" s="153"/>
      <c r="N13" s="153"/>
      <c r="O13" s="153"/>
      <c r="P13" s="153"/>
      <c r="Q13" s="153"/>
      <c r="R13" s="153"/>
      <c r="S13" s="153"/>
      <c r="T13" s="11"/>
    </row>
    <row r="14" spans="2:25" ht="15" customHeight="1">
      <c r="B14" s="18"/>
      <c r="C14" s="64"/>
      <c r="T14" s="11"/>
    </row>
    <row r="15" spans="2:25" ht="15" customHeight="1">
      <c r="B15" s="18"/>
      <c r="C15" s="65" t="s">
        <v>187</v>
      </c>
      <c r="T15" s="11"/>
    </row>
    <row r="16" spans="2:25" ht="14.25" customHeight="1">
      <c r="B16" s="18"/>
      <c r="C16" s="64"/>
      <c r="T16" s="11"/>
    </row>
    <row r="17" spans="2:20" ht="15" customHeight="1">
      <c r="B17" s="18"/>
      <c r="C17" s="4" t="s">
        <v>158</v>
      </c>
      <c r="D17" s="68"/>
      <c r="E17" s="68"/>
      <c r="F17" s="68"/>
      <c r="G17" s="70"/>
      <c r="H17" s="70"/>
      <c r="I17" s="70"/>
      <c r="J17" s="70"/>
      <c r="K17" s="70"/>
      <c r="L17" s="70"/>
      <c r="M17" s="70"/>
      <c r="N17" s="70"/>
      <c r="O17" s="70"/>
      <c r="P17" s="70"/>
      <c r="Q17" s="70"/>
      <c r="R17" s="70"/>
      <c r="S17" s="70"/>
      <c r="T17" s="11"/>
    </row>
    <row r="18" spans="2:20" ht="15" customHeight="1">
      <c r="B18" s="18"/>
      <c r="C18" s="68"/>
      <c r="D18" s="68"/>
      <c r="E18" s="68"/>
      <c r="F18" s="68"/>
      <c r="G18" s="70"/>
      <c r="H18" s="70"/>
      <c r="I18" s="70"/>
      <c r="J18" s="70"/>
      <c r="K18" s="70"/>
      <c r="L18" s="70"/>
      <c r="M18" s="70"/>
      <c r="N18" s="70"/>
      <c r="O18" s="70"/>
      <c r="P18" s="70"/>
      <c r="Q18" s="70"/>
      <c r="R18" s="70"/>
      <c r="S18" s="70"/>
      <c r="T18" s="11"/>
    </row>
    <row r="19" spans="2:20" ht="15" customHeight="1">
      <c r="B19" s="18"/>
      <c r="C19" s="69" t="s">
        <v>143</v>
      </c>
      <c r="D19" s="64" t="s">
        <v>190</v>
      </c>
      <c r="E19" s="68"/>
      <c r="F19" s="68"/>
      <c r="T19" s="11"/>
    </row>
    <row r="20" spans="2:20" ht="15" customHeight="1">
      <c r="B20" s="18"/>
      <c r="C20" s="69" t="s">
        <v>143</v>
      </c>
      <c r="D20" s="4" t="s">
        <v>191</v>
      </c>
      <c r="E20" s="68"/>
      <c r="F20" s="68"/>
      <c r="T20" s="11"/>
    </row>
    <row r="21" spans="2:20" ht="15" customHeight="1">
      <c r="B21" s="18"/>
      <c r="C21" s="69" t="s">
        <v>143</v>
      </c>
      <c r="D21" s="4" t="s">
        <v>180</v>
      </c>
      <c r="E21" s="68"/>
      <c r="F21" s="68"/>
      <c r="T21" s="11"/>
    </row>
    <row r="22" spans="2:20" ht="15" customHeight="1">
      <c r="B22" s="18"/>
      <c r="C22" s="69" t="s">
        <v>143</v>
      </c>
      <c r="D22" s="4" t="s">
        <v>179</v>
      </c>
      <c r="E22" s="68"/>
      <c r="F22" s="68"/>
      <c r="T22" s="11"/>
    </row>
    <row r="23" spans="2:20" ht="15" customHeight="1">
      <c r="B23" s="18"/>
      <c r="C23" s="69" t="s">
        <v>143</v>
      </c>
      <c r="D23" s="4" t="s">
        <v>181</v>
      </c>
      <c r="E23" s="68"/>
      <c r="F23" s="68"/>
      <c r="T23" s="11"/>
    </row>
    <row r="24" spans="2:20" ht="15" customHeight="1">
      <c r="B24" s="18"/>
      <c r="C24" s="69" t="s">
        <v>143</v>
      </c>
      <c r="D24" s="4" t="s">
        <v>194</v>
      </c>
      <c r="E24" s="68"/>
      <c r="F24" s="68"/>
      <c r="T24" s="11"/>
    </row>
    <row r="25" spans="2:20" ht="15" customHeight="1">
      <c r="B25" s="18"/>
      <c r="C25" s="69" t="s">
        <v>143</v>
      </c>
      <c r="D25" s="64" t="s">
        <v>182</v>
      </c>
      <c r="E25" s="68"/>
      <c r="F25" s="68"/>
      <c r="T25" s="11"/>
    </row>
    <row r="26" spans="2:20" ht="15" customHeight="1">
      <c r="B26" s="18"/>
      <c r="C26" s="69"/>
      <c r="E26" s="68"/>
      <c r="F26" s="68"/>
      <c r="T26" s="11"/>
    </row>
    <row r="27" spans="2:20" ht="15" customHeight="1">
      <c r="B27" s="18"/>
      <c r="C27" s="4" t="s">
        <v>192</v>
      </c>
      <c r="T27" s="11"/>
    </row>
    <row r="28" spans="2:20" ht="15" customHeight="1">
      <c r="B28" s="18"/>
      <c r="T28" s="11"/>
    </row>
    <row r="29" spans="2:20" ht="15" customHeight="1">
      <c r="B29" s="18"/>
      <c r="C29" s="4" t="s">
        <v>157</v>
      </c>
      <c r="T29" s="11"/>
    </row>
    <row r="30" spans="2:20" ht="15" customHeight="1">
      <c r="B30" s="18"/>
      <c r="T30" s="11"/>
    </row>
    <row r="31" spans="2:20" ht="15" customHeight="1">
      <c r="B31" s="18"/>
      <c r="C31" s="45" t="s">
        <v>144</v>
      </c>
      <c r="D31" s="45" t="s">
        <v>145</v>
      </c>
      <c r="E31" s="45" t="s">
        <v>146</v>
      </c>
      <c r="T31" s="11"/>
    </row>
    <row r="32" spans="2:20" ht="15" customHeight="1">
      <c r="B32" s="18"/>
      <c r="C32" s="55" t="s">
        <v>147</v>
      </c>
      <c r="D32" s="56">
        <v>1</v>
      </c>
      <c r="E32" s="79"/>
      <c r="T32" s="11"/>
    </row>
    <row r="33" spans="2:20" ht="15" customHeight="1">
      <c r="B33" s="18"/>
      <c r="C33" s="57" t="s">
        <v>148</v>
      </c>
      <c r="D33" s="58">
        <v>2</v>
      </c>
      <c r="E33" s="80"/>
      <c r="T33" s="11"/>
    </row>
    <row r="34" spans="2:20" ht="15" customHeight="1">
      <c r="B34" s="18"/>
      <c r="C34" s="57" t="s">
        <v>149</v>
      </c>
      <c r="D34" s="58">
        <v>3</v>
      </c>
      <c r="E34" s="59"/>
      <c r="T34" s="11"/>
    </row>
    <row r="35" spans="2:20" ht="15" customHeight="1">
      <c r="B35" s="18"/>
      <c r="C35" s="57" t="s">
        <v>150</v>
      </c>
      <c r="D35" s="58">
        <v>4</v>
      </c>
      <c r="E35" s="60"/>
      <c r="T35" s="11"/>
    </row>
    <row r="36" spans="2:20" ht="15" customHeight="1">
      <c r="B36" s="18"/>
      <c r="C36" s="61" t="s">
        <v>151</v>
      </c>
      <c r="D36" s="62">
        <v>5</v>
      </c>
      <c r="E36" s="63"/>
      <c r="T36" s="11"/>
    </row>
    <row r="37" spans="2:20" ht="15" customHeight="1">
      <c r="B37" s="18"/>
      <c r="T37" s="11"/>
    </row>
    <row r="38" spans="2:20" ht="15" customHeight="1">
      <c r="B38" s="18"/>
      <c r="C38" s="153" t="s">
        <v>188</v>
      </c>
      <c r="D38" s="153"/>
      <c r="E38" s="153"/>
      <c r="F38" s="153"/>
      <c r="G38" s="153"/>
      <c r="H38" s="153"/>
      <c r="I38" s="153"/>
      <c r="J38" s="153"/>
      <c r="K38" s="153"/>
      <c r="L38" s="153"/>
      <c r="M38" s="153"/>
      <c r="N38" s="153"/>
      <c r="O38" s="153"/>
      <c r="P38" s="153"/>
      <c r="Q38" s="153"/>
      <c r="R38" s="153"/>
      <c r="S38" s="153"/>
      <c r="T38" s="11"/>
    </row>
    <row r="39" spans="2:20" ht="15" customHeight="1">
      <c r="B39" s="18"/>
      <c r="C39" s="153"/>
      <c r="D39" s="153"/>
      <c r="E39" s="153"/>
      <c r="F39" s="153"/>
      <c r="G39" s="153"/>
      <c r="H39" s="153"/>
      <c r="I39" s="153"/>
      <c r="J39" s="153"/>
      <c r="K39" s="153"/>
      <c r="L39" s="153"/>
      <c r="M39" s="153"/>
      <c r="N39" s="153"/>
      <c r="O39" s="153"/>
      <c r="P39" s="153"/>
      <c r="Q39" s="153"/>
      <c r="R39" s="153"/>
      <c r="S39" s="153"/>
      <c r="T39" s="11"/>
    </row>
    <row r="40" spans="2:20" ht="15" customHeight="1">
      <c r="B40" s="18"/>
      <c r="T40" s="11"/>
    </row>
    <row r="41" spans="2:20" ht="15" customHeight="1">
      <c r="B41" s="18"/>
      <c r="C41" s="28" t="s">
        <v>209</v>
      </c>
      <c r="M41" s="4"/>
      <c r="T41" s="11"/>
    </row>
    <row r="42" spans="2:20" ht="15" customHeight="1">
      <c r="B42" s="18"/>
      <c r="M42" s="4"/>
      <c r="T42" s="11"/>
    </row>
    <row r="43" spans="2:20" ht="15" customHeight="1">
      <c r="B43" s="18"/>
      <c r="C43" s="154" t="s">
        <v>159</v>
      </c>
      <c r="D43" s="154"/>
      <c r="E43" s="154"/>
      <c r="F43" s="154"/>
      <c r="G43" s="154"/>
      <c r="H43" s="154"/>
      <c r="I43" s="154"/>
      <c r="J43" s="154"/>
      <c r="K43" s="154"/>
      <c r="L43" s="154"/>
      <c r="M43" s="154"/>
      <c r="N43" s="154"/>
      <c r="O43" s="154"/>
      <c r="P43" s="154"/>
      <c r="Q43" s="154"/>
      <c r="R43" s="154"/>
      <c r="S43" s="154"/>
      <c r="T43" s="11"/>
    </row>
    <row r="44" spans="2:20" ht="15" customHeight="1">
      <c r="B44" s="18"/>
      <c r="C44" s="154"/>
      <c r="D44" s="154"/>
      <c r="E44" s="154"/>
      <c r="F44" s="154"/>
      <c r="G44" s="154"/>
      <c r="H44" s="154"/>
      <c r="I44" s="154"/>
      <c r="J44" s="154"/>
      <c r="K44" s="154"/>
      <c r="L44" s="154"/>
      <c r="M44" s="154"/>
      <c r="N44" s="154"/>
      <c r="O44" s="154"/>
      <c r="P44" s="154"/>
      <c r="Q44" s="154"/>
      <c r="R44" s="154"/>
      <c r="S44" s="154"/>
      <c r="T44" s="11"/>
    </row>
    <row r="45" spans="2:20" ht="15" customHeight="1">
      <c r="B45" s="18"/>
      <c r="C45" s="154"/>
      <c r="D45" s="154"/>
      <c r="E45" s="154"/>
      <c r="F45" s="154"/>
      <c r="G45" s="154"/>
      <c r="H45" s="154"/>
      <c r="I45" s="154"/>
      <c r="J45" s="154"/>
      <c r="K45" s="154"/>
      <c r="L45" s="154"/>
      <c r="M45" s="154"/>
      <c r="N45" s="154"/>
      <c r="O45" s="154"/>
      <c r="P45" s="154"/>
      <c r="Q45" s="154"/>
      <c r="R45" s="154"/>
      <c r="S45" s="154"/>
      <c r="T45" s="11"/>
    </row>
    <row r="46" spans="2:20" ht="15" customHeight="1">
      <c r="B46" s="18"/>
      <c r="M46" s="4"/>
      <c r="T46" s="11"/>
    </row>
    <row r="47" spans="2:20" ht="15" customHeight="1">
      <c r="B47" s="18"/>
      <c r="C47" s="153" t="s">
        <v>152</v>
      </c>
      <c r="D47" s="153"/>
      <c r="E47" s="153"/>
      <c r="F47" s="153"/>
      <c r="G47" s="153"/>
      <c r="H47" s="153"/>
      <c r="I47" s="153"/>
      <c r="J47" s="153"/>
      <c r="K47" s="153"/>
      <c r="L47" s="153"/>
      <c r="M47" s="153"/>
      <c r="N47" s="153"/>
      <c r="O47" s="153"/>
      <c r="P47" s="153"/>
      <c r="Q47" s="153"/>
      <c r="R47" s="153"/>
      <c r="S47" s="153"/>
      <c r="T47" s="11"/>
    </row>
    <row r="48" spans="2:20" ht="15" customHeight="1">
      <c r="B48" s="18"/>
      <c r="C48" s="153"/>
      <c r="D48" s="153"/>
      <c r="E48" s="153"/>
      <c r="F48" s="153"/>
      <c r="G48" s="153"/>
      <c r="H48" s="153"/>
      <c r="I48" s="153"/>
      <c r="J48" s="153"/>
      <c r="K48" s="153"/>
      <c r="L48" s="153"/>
      <c r="M48" s="153"/>
      <c r="N48" s="153"/>
      <c r="O48" s="153"/>
      <c r="P48" s="153"/>
      <c r="Q48" s="153"/>
      <c r="R48" s="153"/>
      <c r="S48" s="153"/>
      <c r="T48" s="11"/>
    </row>
    <row r="49" spans="2:20" ht="15" customHeight="1">
      <c r="B49" s="18"/>
      <c r="T49" s="11"/>
    </row>
    <row r="50" spans="2:20" ht="15" customHeight="1">
      <c r="B50" s="18"/>
      <c r="C50" s="4" t="s">
        <v>160</v>
      </c>
      <c r="T50" s="11"/>
    </row>
    <row r="51" spans="2:20" ht="15" customHeight="1">
      <c r="B51" s="18"/>
      <c r="T51" s="11"/>
    </row>
    <row r="52" spans="2:20" ht="15" customHeight="1">
      <c r="B52" s="18"/>
      <c r="C52" s="64"/>
      <c r="T52" s="11"/>
    </row>
    <row r="53" spans="2:20" ht="15" customHeight="1">
      <c r="B53" s="18"/>
      <c r="C53" s="65" t="s">
        <v>161</v>
      </c>
      <c r="T53" s="11"/>
    </row>
    <row r="54" spans="2:20" ht="15" customHeight="1">
      <c r="B54" s="18"/>
      <c r="C54" s="64"/>
      <c r="T54" s="11"/>
    </row>
    <row r="55" spans="2:20" ht="15" customHeight="1">
      <c r="B55" s="18"/>
      <c r="C55" s="153" t="s">
        <v>193</v>
      </c>
      <c r="D55" s="153"/>
      <c r="E55" s="153"/>
      <c r="F55" s="153"/>
      <c r="G55" s="153"/>
      <c r="H55" s="153"/>
      <c r="I55" s="153"/>
      <c r="J55" s="153"/>
      <c r="K55" s="153"/>
      <c r="L55" s="153"/>
      <c r="M55" s="153"/>
      <c r="N55" s="153"/>
      <c r="O55" s="153"/>
      <c r="P55" s="153"/>
      <c r="Q55" s="153"/>
      <c r="R55" s="153"/>
      <c r="S55" s="153"/>
      <c r="T55" s="11"/>
    </row>
    <row r="56" spans="2:20" ht="15" customHeight="1">
      <c r="B56" s="18"/>
      <c r="T56" s="11"/>
    </row>
    <row r="57" spans="2:20" ht="15" customHeight="1">
      <c r="B57" s="18"/>
      <c r="C57" s="153" t="s">
        <v>195</v>
      </c>
      <c r="D57" s="153"/>
      <c r="E57" s="153"/>
      <c r="F57" s="153"/>
      <c r="G57" s="153"/>
      <c r="H57" s="153"/>
      <c r="I57" s="153"/>
      <c r="J57" s="153"/>
      <c r="K57" s="153"/>
      <c r="L57" s="153"/>
      <c r="M57" s="153"/>
      <c r="N57" s="153"/>
      <c r="O57" s="153"/>
      <c r="P57" s="153"/>
      <c r="Q57" s="153"/>
      <c r="R57" s="153"/>
      <c r="S57" s="153"/>
      <c r="T57" s="11"/>
    </row>
    <row r="58" spans="2:20" ht="15" customHeight="1">
      <c r="B58" s="18"/>
      <c r="C58" s="153"/>
      <c r="D58" s="153"/>
      <c r="E58" s="153"/>
      <c r="F58" s="153"/>
      <c r="G58" s="153"/>
      <c r="H58" s="153"/>
      <c r="I58" s="153"/>
      <c r="J58" s="153"/>
      <c r="K58" s="153"/>
      <c r="L58" s="153"/>
      <c r="M58" s="153"/>
      <c r="N58" s="153"/>
      <c r="O58" s="153"/>
      <c r="P58" s="153"/>
      <c r="Q58" s="153"/>
      <c r="R58" s="153"/>
      <c r="S58" s="153"/>
      <c r="T58" s="11"/>
    </row>
    <row r="59" spans="2:20" ht="15" customHeight="1">
      <c r="B59" s="18"/>
      <c r="T59" s="11"/>
    </row>
    <row r="60" spans="2:20" ht="15" customHeight="1">
      <c r="B60" s="18"/>
      <c r="C60" s="4" t="s">
        <v>196</v>
      </c>
      <c r="T60" s="11"/>
    </row>
    <row r="61" spans="2:20" ht="15" customHeight="1">
      <c r="B61" s="18"/>
      <c r="T61" s="11"/>
    </row>
    <row r="62" spans="2:20" ht="15" customHeight="1">
      <c r="B62" s="18"/>
      <c r="C62" s="153" t="s">
        <v>197</v>
      </c>
      <c r="D62" s="153"/>
      <c r="E62" s="153"/>
      <c r="F62" s="153"/>
      <c r="G62" s="153"/>
      <c r="H62" s="153"/>
      <c r="I62" s="153"/>
      <c r="J62" s="153"/>
      <c r="K62" s="153"/>
      <c r="L62" s="153"/>
      <c r="M62" s="153"/>
      <c r="N62" s="153"/>
      <c r="O62" s="153"/>
      <c r="P62" s="153"/>
      <c r="Q62" s="153"/>
      <c r="R62" s="153"/>
      <c r="S62" s="153"/>
      <c r="T62" s="11"/>
    </row>
    <row r="63" spans="2:20" ht="15" customHeight="1">
      <c r="B63" s="18"/>
      <c r="C63" s="153"/>
      <c r="D63" s="153"/>
      <c r="E63" s="153"/>
      <c r="F63" s="153"/>
      <c r="G63" s="153"/>
      <c r="H63" s="153"/>
      <c r="I63" s="153"/>
      <c r="J63" s="153"/>
      <c r="K63" s="153"/>
      <c r="L63" s="153"/>
      <c r="M63" s="153"/>
      <c r="N63" s="153"/>
      <c r="O63" s="153"/>
      <c r="P63" s="153"/>
      <c r="Q63" s="153"/>
      <c r="R63" s="153"/>
      <c r="S63" s="153"/>
      <c r="T63" s="11"/>
    </row>
    <row r="64" spans="2:20" ht="15" customHeight="1">
      <c r="B64" s="18"/>
      <c r="T64" s="11"/>
    </row>
    <row r="65" spans="2:20" ht="15" customHeight="1">
      <c r="B65" s="18"/>
      <c r="C65" s="153" t="s">
        <v>189</v>
      </c>
      <c r="D65" s="153"/>
      <c r="E65" s="153"/>
      <c r="F65" s="153"/>
      <c r="G65" s="153"/>
      <c r="H65" s="153"/>
      <c r="I65" s="153"/>
      <c r="J65" s="153"/>
      <c r="K65" s="153"/>
      <c r="L65" s="153"/>
      <c r="M65" s="153"/>
      <c r="N65" s="153"/>
      <c r="O65" s="153"/>
      <c r="P65" s="153"/>
      <c r="Q65" s="153"/>
      <c r="R65" s="153"/>
      <c r="S65" s="153"/>
      <c r="T65" s="11"/>
    </row>
    <row r="66" spans="2:20" ht="15" customHeight="1">
      <c r="B66" s="18"/>
      <c r="C66" s="153"/>
      <c r="D66" s="153"/>
      <c r="E66" s="153"/>
      <c r="F66" s="153"/>
      <c r="G66" s="153"/>
      <c r="H66" s="153"/>
      <c r="I66" s="153"/>
      <c r="J66" s="153"/>
      <c r="K66" s="153"/>
      <c r="L66" s="153"/>
      <c r="M66" s="153"/>
      <c r="N66" s="153"/>
      <c r="O66" s="153"/>
      <c r="P66" s="153"/>
      <c r="Q66" s="153"/>
      <c r="R66" s="153"/>
      <c r="S66" s="153"/>
      <c r="T66" s="11"/>
    </row>
    <row r="67" spans="2:20" ht="15" customHeight="1">
      <c r="B67" s="18"/>
      <c r="C67" s="78"/>
      <c r="D67" s="78"/>
      <c r="E67" s="78"/>
      <c r="F67" s="78"/>
      <c r="G67" s="78"/>
      <c r="H67" s="78"/>
      <c r="I67" s="78"/>
      <c r="J67" s="78"/>
      <c r="K67" s="78"/>
      <c r="L67" s="78"/>
      <c r="M67" s="78"/>
      <c r="N67" s="78"/>
      <c r="O67" s="78"/>
      <c r="P67" s="78"/>
      <c r="Q67" s="78"/>
      <c r="R67" s="78"/>
      <c r="S67" s="78"/>
      <c r="T67" s="11"/>
    </row>
    <row r="68" spans="2:20" ht="15" customHeight="1">
      <c r="B68" s="18"/>
      <c r="C68" s="64"/>
      <c r="T68" s="11"/>
    </row>
    <row r="69" spans="2:20" ht="15" customHeight="1">
      <c r="B69" s="18"/>
      <c r="C69" s="65" t="s">
        <v>198</v>
      </c>
      <c r="T69" s="11"/>
    </row>
    <row r="70" spans="2:20" ht="15.75" customHeight="1">
      <c r="B70" s="18"/>
      <c r="C70" s="64"/>
      <c r="T70" s="11"/>
    </row>
    <row r="71" spans="2:20" ht="15" customHeight="1">
      <c r="B71" s="18"/>
      <c r="C71" s="4" t="s">
        <v>169</v>
      </c>
      <c r="T71" s="11"/>
    </row>
    <row r="72" spans="2:20" ht="15" customHeight="1">
      <c r="B72" s="18"/>
      <c r="T72" s="11"/>
    </row>
    <row r="73" spans="2:20" ht="15" customHeight="1">
      <c r="B73" s="18"/>
      <c r="C73" s="4" t="s">
        <v>172</v>
      </c>
      <c r="T73" s="11"/>
    </row>
    <row r="74" spans="2:20" ht="15" customHeight="1">
      <c r="B74" s="18"/>
      <c r="T74" s="11"/>
    </row>
    <row r="75" spans="2:20" ht="15" customHeight="1">
      <c r="B75" s="18"/>
      <c r="C75" s="4" t="s">
        <v>173</v>
      </c>
      <c r="T75" s="11"/>
    </row>
    <row r="76" spans="2:20" ht="15" customHeight="1">
      <c r="B76" s="18"/>
      <c r="T76" s="11"/>
    </row>
    <row r="77" spans="2:20" ht="15" customHeight="1">
      <c r="B77" s="18"/>
      <c r="C77" s="69" t="s">
        <v>143</v>
      </c>
      <c r="D77" s="4" t="s">
        <v>170</v>
      </c>
      <c r="T77" s="11"/>
    </row>
    <row r="78" spans="2:20" ht="15" customHeight="1">
      <c r="B78" s="18"/>
      <c r="C78" s="69" t="s">
        <v>143</v>
      </c>
      <c r="D78" s="4" t="s">
        <v>171</v>
      </c>
      <c r="T78" s="11"/>
    </row>
    <row r="79" spans="2:20" ht="15" customHeight="1">
      <c r="B79" s="18"/>
      <c r="C79" s="69" t="s">
        <v>143</v>
      </c>
      <c r="D79" s="4" t="s">
        <v>199</v>
      </c>
      <c r="T79" s="11"/>
    </row>
    <row r="80" spans="2:20" ht="15" customHeight="1">
      <c r="B80" s="18"/>
      <c r="C80" s="69" t="s">
        <v>143</v>
      </c>
      <c r="D80" s="4" t="s">
        <v>200</v>
      </c>
      <c r="T80" s="11"/>
    </row>
    <row r="81" spans="2:20" ht="15" customHeight="1">
      <c r="B81" s="18"/>
      <c r="C81" s="64"/>
      <c r="T81" s="11"/>
    </row>
    <row r="82" spans="2:20" ht="15" customHeight="1">
      <c r="B82" s="18"/>
      <c r="C82" s="4" t="s">
        <v>277</v>
      </c>
      <c r="T82" s="11"/>
    </row>
    <row r="83" spans="2:20" ht="15" customHeight="1">
      <c r="B83" s="18"/>
      <c r="T83" s="11"/>
    </row>
    <row r="84" spans="2:20" ht="15" customHeight="1">
      <c r="B84" s="18"/>
      <c r="C84" s="69" t="s">
        <v>143</v>
      </c>
      <c r="D84" s="4" t="s">
        <v>210</v>
      </c>
      <c r="T84" s="11"/>
    </row>
    <row r="85" spans="2:20" ht="15" customHeight="1">
      <c r="B85" s="18"/>
      <c r="C85" s="69" t="s">
        <v>143</v>
      </c>
      <c r="D85" s="4" t="s">
        <v>211</v>
      </c>
      <c r="T85" s="11"/>
    </row>
    <row r="86" spans="2:20" ht="15" customHeight="1">
      <c r="B86" s="18"/>
      <c r="C86" s="69" t="s">
        <v>143</v>
      </c>
      <c r="D86" s="4" t="s">
        <v>212</v>
      </c>
      <c r="T86" s="11"/>
    </row>
    <row r="87" spans="2:20" ht="15" customHeight="1">
      <c r="B87" s="18"/>
      <c r="T87" s="11"/>
    </row>
    <row r="88" spans="2:20" ht="15" customHeight="1">
      <c r="B88" s="18"/>
      <c r="C88" s="153" t="s">
        <v>174</v>
      </c>
      <c r="D88" s="155"/>
      <c r="E88" s="155"/>
      <c r="F88" s="155"/>
      <c r="G88" s="155"/>
      <c r="H88" s="155"/>
      <c r="I88" s="155"/>
      <c r="J88" s="155"/>
      <c r="K88" s="155"/>
      <c r="L88" s="155"/>
      <c r="M88" s="155"/>
      <c r="N88" s="155"/>
      <c r="O88" s="155"/>
      <c r="P88" s="155"/>
      <c r="Q88" s="155"/>
      <c r="R88" s="155"/>
      <c r="S88" s="155"/>
      <c r="T88" s="11"/>
    </row>
    <row r="89" spans="2:20" ht="15" customHeight="1">
      <c r="B89" s="18"/>
      <c r="C89" s="155"/>
      <c r="D89" s="155"/>
      <c r="E89" s="155"/>
      <c r="F89" s="155"/>
      <c r="G89" s="155"/>
      <c r="H89" s="155"/>
      <c r="I89" s="155"/>
      <c r="J89" s="155"/>
      <c r="K89" s="155"/>
      <c r="L89" s="155"/>
      <c r="M89" s="155"/>
      <c r="N89" s="155"/>
      <c r="O89" s="155"/>
      <c r="P89" s="155"/>
      <c r="Q89" s="155"/>
      <c r="R89" s="155"/>
      <c r="S89" s="155"/>
      <c r="T89" s="11"/>
    </row>
    <row r="90" spans="2:20" ht="15" customHeight="1">
      <c r="B90" s="18"/>
      <c r="C90" s="69"/>
      <c r="T90" s="11"/>
    </row>
    <row r="91" spans="2:20" ht="15" customHeight="1" thickBot="1">
      <c r="B91" s="20"/>
      <c r="C91" s="12"/>
      <c r="D91" s="12"/>
      <c r="E91" s="12"/>
      <c r="F91" s="12"/>
      <c r="G91" s="12"/>
      <c r="H91" s="12"/>
      <c r="I91" s="12"/>
      <c r="J91" s="12"/>
      <c r="K91" s="12"/>
      <c r="L91" s="12"/>
      <c r="M91" s="13"/>
      <c r="N91" s="12"/>
      <c r="O91" s="12"/>
      <c r="P91" s="12"/>
      <c r="Q91" s="12"/>
      <c r="R91" s="12"/>
      <c r="S91" s="12"/>
      <c r="T91" s="14"/>
    </row>
    <row r="92" spans="2:20"/>
    <row r="93" spans="2:20"/>
    <row r="94" spans="2:20"/>
    <row r="95" spans="2:20"/>
    <row r="96" spans="2:20"/>
    <row r="97" spans="11:12"/>
    <row r="98" spans="11:12"/>
    <row r="99" spans="11:12" ht="18">
      <c r="K99" s="148" t="s">
        <v>163</v>
      </c>
      <c r="L99" s="148"/>
    </row>
    <row r="100" spans="11:12"/>
    <row r="101" spans="11:12"/>
    <row r="102" spans="11:12"/>
    <row r="103" spans="11:12"/>
    <row r="104" spans="11:12"/>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4"/>
  <sheetViews>
    <sheetView showGridLines="0" showZeros="0" topLeftCell="E25" zoomScale="110" zoomScaleNormal="110" workbookViewId="0">
      <selection activeCell="G28" sqref="G28"/>
    </sheetView>
  </sheetViews>
  <sheetFormatPr baseColWidth="10" defaultColWidth="11.42578125" defaultRowHeight="14.25" zeroHeight="1"/>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c r="C1" s="5"/>
      <c r="G1" s="4" t="s">
        <v>135</v>
      </c>
    </row>
    <row r="2" spans="2:14" ht="93" customHeight="1">
      <c r="B2" s="15"/>
      <c r="C2" s="16"/>
      <c r="D2" s="9"/>
      <c r="E2" s="9"/>
      <c r="F2" s="9"/>
      <c r="G2" s="9"/>
      <c r="H2" s="9"/>
      <c r="I2" s="9"/>
      <c r="J2" s="10"/>
    </row>
    <row r="3" spans="2:14" ht="27">
      <c r="B3" s="18"/>
      <c r="C3" s="149" t="s">
        <v>168</v>
      </c>
      <c r="D3" s="150"/>
      <c r="E3" s="150"/>
      <c r="F3" s="150"/>
      <c r="G3" s="150"/>
      <c r="H3" s="150"/>
      <c r="I3" s="150"/>
      <c r="J3" s="19"/>
      <c r="K3" s="7"/>
      <c r="L3" s="7"/>
      <c r="M3" s="7"/>
      <c r="N3" s="7"/>
    </row>
    <row r="4" spans="2:14" ht="6" customHeight="1" thickBot="1">
      <c r="B4" s="18"/>
      <c r="C4" s="5"/>
      <c r="J4" s="11"/>
    </row>
    <row r="5" spans="2:14" ht="27.75" customHeight="1">
      <c r="B5" s="18"/>
      <c r="C5" s="194" t="s">
        <v>233</v>
      </c>
      <c r="D5" s="195"/>
      <c r="E5" s="195"/>
      <c r="F5" s="195"/>
      <c r="G5" s="194" t="s">
        <v>154</v>
      </c>
      <c r="H5" s="198"/>
      <c r="I5" s="199"/>
      <c r="J5" s="11"/>
    </row>
    <row r="6" spans="2:14" ht="28.5" customHeight="1" thickBot="1">
      <c r="B6" s="18"/>
      <c r="C6" s="196"/>
      <c r="D6" s="197"/>
      <c r="E6" s="197"/>
      <c r="F6" s="197"/>
      <c r="G6" s="200">
        <f>IF(SUM(H10:H40)=0,"",AVERAGE(H10:H40))</f>
        <v>12.580645161290322</v>
      </c>
      <c r="H6" s="201"/>
      <c r="I6" s="202"/>
      <c r="J6" s="11"/>
    </row>
    <row r="7" spans="2:14" ht="9.75" customHeight="1" thickBot="1">
      <c r="B7" s="18"/>
      <c r="C7" s="5"/>
      <c r="J7" s="11"/>
    </row>
    <row r="8" spans="2:14" ht="26.1" customHeight="1">
      <c r="B8" s="18"/>
      <c r="C8" s="203" t="s">
        <v>203</v>
      </c>
      <c r="D8" s="165" t="s">
        <v>153</v>
      </c>
      <c r="E8" s="167" t="s">
        <v>156</v>
      </c>
      <c r="F8" s="165" t="s">
        <v>153</v>
      </c>
      <c r="G8" s="165" t="s">
        <v>134</v>
      </c>
      <c r="H8" s="165" t="s">
        <v>139</v>
      </c>
      <c r="I8" s="192" t="s">
        <v>140</v>
      </c>
      <c r="J8" s="11"/>
      <c r="K8" s="8"/>
    </row>
    <row r="9" spans="2:14" ht="42.95" customHeight="1" thickBot="1">
      <c r="B9" s="18"/>
      <c r="C9" s="204"/>
      <c r="D9" s="166"/>
      <c r="E9" s="168"/>
      <c r="F9" s="166"/>
      <c r="G9" s="166"/>
      <c r="H9" s="166"/>
      <c r="I9" s="193"/>
      <c r="J9" s="11"/>
      <c r="K9" s="8"/>
    </row>
    <row r="10" spans="2:14" ht="71.25" customHeight="1">
      <c r="B10" s="18"/>
      <c r="C10" s="182" t="s">
        <v>115</v>
      </c>
      <c r="D10" s="185">
        <f>IF(SUM(H10:H29)=0,"",AVERAGE(H10:H29))</f>
        <v>14</v>
      </c>
      <c r="E10" s="188" t="s">
        <v>116</v>
      </c>
      <c r="F10" s="190">
        <f>IF(SUM(H10:H14)=0,"",AVERAGE(H10:H14))</f>
        <v>16</v>
      </c>
      <c r="G10" s="81" t="s">
        <v>122</v>
      </c>
      <c r="H10" s="74">
        <v>40</v>
      </c>
      <c r="I10" s="107" t="s">
        <v>339</v>
      </c>
      <c r="J10" s="11"/>
      <c r="K10" s="8"/>
      <c r="L10" s="66" t="s">
        <v>163</v>
      </c>
    </row>
    <row r="11" spans="2:14" ht="83.25" customHeight="1">
      <c r="B11" s="18"/>
      <c r="C11" s="183"/>
      <c r="D11" s="186"/>
      <c r="E11" s="189"/>
      <c r="F11" s="191"/>
      <c r="G11" s="82" t="s">
        <v>123</v>
      </c>
      <c r="H11" s="75">
        <v>10</v>
      </c>
      <c r="I11" s="107" t="s">
        <v>340</v>
      </c>
      <c r="J11" s="11"/>
      <c r="K11" s="8"/>
    </row>
    <row r="12" spans="2:14" ht="84.75" customHeight="1">
      <c r="B12" s="18"/>
      <c r="C12" s="183"/>
      <c r="D12" s="186"/>
      <c r="E12" s="189"/>
      <c r="F12" s="191"/>
      <c r="G12" s="82" t="s">
        <v>213</v>
      </c>
      <c r="H12" s="75">
        <v>10</v>
      </c>
      <c r="I12" s="107"/>
      <c r="J12" s="11"/>
      <c r="K12" s="8"/>
      <c r="L12" s="66" t="s">
        <v>164</v>
      </c>
    </row>
    <row r="13" spans="2:14" ht="54.95" customHeight="1">
      <c r="B13" s="18"/>
      <c r="C13" s="183"/>
      <c r="D13" s="186"/>
      <c r="E13" s="189"/>
      <c r="F13" s="191"/>
      <c r="G13" s="82" t="s">
        <v>214</v>
      </c>
      <c r="H13" s="75">
        <v>10</v>
      </c>
      <c r="I13" s="107" t="s">
        <v>341</v>
      </c>
      <c r="J13" s="11"/>
      <c r="K13" s="8"/>
    </row>
    <row r="14" spans="2:14" ht="45" customHeight="1">
      <c r="B14" s="18"/>
      <c r="C14" s="183"/>
      <c r="D14" s="186"/>
      <c r="E14" s="189"/>
      <c r="F14" s="191"/>
      <c r="G14" s="82" t="s">
        <v>215</v>
      </c>
      <c r="H14" s="75">
        <v>10</v>
      </c>
      <c r="I14" s="107"/>
      <c r="J14" s="11"/>
      <c r="K14" s="8"/>
    </row>
    <row r="15" spans="2:14" ht="54.95" customHeight="1">
      <c r="B15" s="18"/>
      <c r="C15" s="183"/>
      <c r="D15" s="186"/>
      <c r="E15" s="189" t="s">
        <v>117</v>
      </c>
      <c r="F15" s="191">
        <f>IF(SUM(H15:H19)=0,"",AVERAGE(H15:H19))</f>
        <v>20</v>
      </c>
      <c r="G15" s="83" t="s">
        <v>216</v>
      </c>
      <c r="H15" s="76">
        <v>10</v>
      </c>
      <c r="I15" s="107" t="s">
        <v>337</v>
      </c>
      <c r="J15" s="11"/>
    </row>
    <row r="16" spans="2:14" ht="72" customHeight="1">
      <c r="B16" s="18"/>
      <c r="C16" s="183"/>
      <c r="D16" s="186"/>
      <c r="E16" s="189"/>
      <c r="F16" s="191"/>
      <c r="G16" s="82" t="s">
        <v>217</v>
      </c>
      <c r="H16" s="75">
        <v>10</v>
      </c>
      <c r="I16" s="107" t="s">
        <v>338</v>
      </c>
      <c r="J16" s="11"/>
    </row>
    <row r="17" spans="2:12" ht="68.25" customHeight="1">
      <c r="B17" s="18"/>
      <c r="C17" s="183"/>
      <c r="D17" s="186"/>
      <c r="E17" s="189"/>
      <c r="F17" s="191"/>
      <c r="G17" s="82" t="s">
        <v>218</v>
      </c>
      <c r="H17" s="75">
        <v>10</v>
      </c>
      <c r="I17" s="107" t="s">
        <v>343</v>
      </c>
      <c r="J17" s="11"/>
    </row>
    <row r="18" spans="2:12" ht="54.95" customHeight="1">
      <c r="B18" s="18"/>
      <c r="C18" s="183"/>
      <c r="D18" s="186"/>
      <c r="E18" s="189"/>
      <c r="F18" s="191"/>
      <c r="G18" s="82" t="s">
        <v>219</v>
      </c>
      <c r="H18" s="75">
        <v>10</v>
      </c>
      <c r="I18" s="107" t="s">
        <v>343</v>
      </c>
      <c r="J18" s="11"/>
    </row>
    <row r="19" spans="2:12" ht="63" customHeight="1">
      <c r="B19" s="18"/>
      <c r="C19" s="183"/>
      <c r="D19" s="186"/>
      <c r="E19" s="189"/>
      <c r="F19" s="191"/>
      <c r="G19" s="82" t="s">
        <v>220</v>
      </c>
      <c r="H19" s="75">
        <v>60</v>
      </c>
      <c r="I19" s="107" t="s">
        <v>342</v>
      </c>
      <c r="J19" s="11"/>
    </row>
    <row r="20" spans="2:12" ht="69" customHeight="1">
      <c r="B20" s="18"/>
      <c r="C20" s="183"/>
      <c r="D20" s="186"/>
      <c r="E20" s="169" t="s">
        <v>118</v>
      </c>
      <c r="F20" s="172">
        <f>IF(SUM(H20:H26)=0,"",AVERAGE(H20:H26))</f>
        <v>10</v>
      </c>
      <c r="G20" s="90" t="s">
        <v>124</v>
      </c>
      <c r="H20" s="91">
        <v>10</v>
      </c>
      <c r="I20" s="107" t="s">
        <v>344</v>
      </c>
      <c r="J20" s="11"/>
    </row>
    <row r="21" spans="2:12" ht="45" customHeight="1">
      <c r="B21" s="18"/>
      <c r="C21" s="183"/>
      <c r="D21" s="186"/>
      <c r="E21" s="170"/>
      <c r="F21" s="173"/>
      <c r="G21" s="88" t="s">
        <v>125</v>
      </c>
      <c r="H21" s="92">
        <v>10</v>
      </c>
      <c r="I21" s="107"/>
      <c r="J21" s="11"/>
    </row>
    <row r="22" spans="2:12" ht="54.95" customHeight="1">
      <c r="B22" s="18"/>
      <c r="C22" s="183"/>
      <c r="D22" s="186"/>
      <c r="E22" s="170"/>
      <c r="F22" s="173"/>
      <c r="G22" s="88" t="s">
        <v>221</v>
      </c>
      <c r="H22" s="92">
        <v>10</v>
      </c>
      <c r="I22" s="107"/>
      <c r="J22" s="11"/>
    </row>
    <row r="23" spans="2:12" ht="54.95" customHeight="1">
      <c r="B23" s="18"/>
      <c r="C23" s="183"/>
      <c r="D23" s="186"/>
      <c r="E23" s="170"/>
      <c r="F23" s="173"/>
      <c r="G23" s="88" t="s">
        <v>126</v>
      </c>
      <c r="H23" s="92">
        <v>10</v>
      </c>
      <c r="I23" s="107"/>
      <c r="J23" s="11"/>
    </row>
    <row r="24" spans="2:12" ht="46.5" customHeight="1">
      <c r="B24" s="18"/>
      <c r="C24" s="183"/>
      <c r="D24" s="186"/>
      <c r="E24" s="170"/>
      <c r="F24" s="173"/>
      <c r="G24" s="88" t="s">
        <v>127</v>
      </c>
      <c r="H24" s="92">
        <v>10</v>
      </c>
      <c r="I24" s="107"/>
      <c r="J24" s="11"/>
    </row>
    <row r="25" spans="2:12" ht="90" customHeight="1">
      <c r="B25" s="18"/>
      <c r="C25" s="183"/>
      <c r="D25" s="186"/>
      <c r="E25" s="170"/>
      <c r="F25" s="173"/>
      <c r="G25" s="88" t="s">
        <v>222</v>
      </c>
      <c r="H25" s="92">
        <v>10</v>
      </c>
      <c r="I25" s="107"/>
      <c r="J25" s="11"/>
    </row>
    <row r="26" spans="2:12" ht="54.95" customHeight="1">
      <c r="B26" s="18"/>
      <c r="C26" s="183"/>
      <c r="D26" s="186"/>
      <c r="E26" s="171"/>
      <c r="F26" s="174"/>
      <c r="G26" s="89" t="s">
        <v>223</v>
      </c>
      <c r="H26" s="93">
        <v>10</v>
      </c>
      <c r="I26" s="107"/>
      <c r="J26" s="11"/>
    </row>
    <row r="27" spans="2:12" ht="58.5" customHeight="1">
      <c r="B27" s="18"/>
      <c r="C27" s="183"/>
      <c r="D27" s="186"/>
      <c r="E27" s="157" t="s">
        <v>119</v>
      </c>
      <c r="F27" s="160">
        <f>IF(SUM(H27:H29)=0,"",AVERAGE(H27:H29))</f>
        <v>10</v>
      </c>
      <c r="G27" s="85" t="s">
        <v>224</v>
      </c>
      <c r="H27" s="77">
        <v>10</v>
      </c>
      <c r="I27" s="107"/>
      <c r="J27" s="11"/>
    </row>
    <row r="28" spans="2:12" ht="58.5" customHeight="1">
      <c r="B28" s="18"/>
      <c r="C28" s="183"/>
      <c r="D28" s="186"/>
      <c r="E28" s="158"/>
      <c r="F28" s="158"/>
      <c r="G28" s="87" t="s">
        <v>225</v>
      </c>
      <c r="H28" s="75">
        <v>10</v>
      </c>
      <c r="I28" s="107"/>
      <c r="J28" s="11"/>
    </row>
    <row r="29" spans="2:12" ht="59.25" customHeight="1" thickBot="1">
      <c r="B29" s="18"/>
      <c r="C29" s="184"/>
      <c r="D29" s="187"/>
      <c r="E29" s="159"/>
      <c r="F29" s="159"/>
      <c r="G29" s="95" t="s">
        <v>128</v>
      </c>
      <c r="H29" s="96">
        <v>10</v>
      </c>
      <c r="I29" s="107"/>
      <c r="J29" s="11"/>
    </row>
    <row r="30" spans="2:12" ht="45" customHeight="1" thickBot="1">
      <c r="B30" s="18"/>
      <c r="C30" s="175" t="s">
        <v>114</v>
      </c>
      <c r="D30" s="178">
        <f>IF(SUM(H30:H40)=0,"",AVERAGE(H30:H40))</f>
        <v>10</v>
      </c>
      <c r="E30" s="162" t="s">
        <v>120</v>
      </c>
      <c r="F30" s="164">
        <f>IF(SUM(H30:H36)=0,"",AVERAGE(H30:H36))</f>
        <v>10</v>
      </c>
      <c r="G30" s="81" t="s">
        <v>129</v>
      </c>
      <c r="H30" s="96">
        <v>10</v>
      </c>
      <c r="I30" s="107"/>
      <c r="J30" s="11"/>
    </row>
    <row r="31" spans="2:12" ht="54.95" customHeight="1" thickBot="1">
      <c r="B31" s="18"/>
      <c r="C31" s="176"/>
      <c r="D31" s="179"/>
      <c r="E31" s="157"/>
      <c r="F31" s="158"/>
      <c r="G31" s="82" t="s">
        <v>226</v>
      </c>
      <c r="H31" s="96">
        <v>10</v>
      </c>
      <c r="I31" s="107"/>
      <c r="J31" s="11"/>
    </row>
    <row r="32" spans="2:12" ht="68.25" customHeight="1" thickBot="1">
      <c r="B32" s="18"/>
      <c r="C32" s="176"/>
      <c r="D32" s="179"/>
      <c r="E32" s="157"/>
      <c r="F32" s="158"/>
      <c r="G32" s="82" t="s">
        <v>227</v>
      </c>
      <c r="H32" s="96">
        <v>10</v>
      </c>
      <c r="I32" s="107"/>
      <c r="J32" s="11"/>
      <c r="K32" s="28"/>
      <c r="L32" s="28"/>
    </row>
    <row r="33" spans="2:12" ht="68.25" customHeight="1" thickBot="1">
      <c r="B33" s="18"/>
      <c r="C33" s="176"/>
      <c r="D33" s="179"/>
      <c r="E33" s="157"/>
      <c r="F33" s="158"/>
      <c r="G33" s="82" t="s">
        <v>228</v>
      </c>
      <c r="H33" s="96">
        <v>10</v>
      </c>
      <c r="I33" s="107"/>
      <c r="J33" s="11"/>
      <c r="K33" s="28"/>
      <c r="L33" s="28"/>
    </row>
    <row r="34" spans="2:12" ht="36.75" customHeight="1" thickBot="1">
      <c r="B34" s="18"/>
      <c r="C34" s="176"/>
      <c r="D34" s="179"/>
      <c r="E34" s="157"/>
      <c r="F34" s="158"/>
      <c r="G34" s="87" t="s">
        <v>229</v>
      </c>
      <c r="H34" s="96">
        <v>10</v>
      </c>
      <c r="I34" s="107"/>
      <c r="J34" s="11"/>
    </row>
    <row r="35" spans="2:12" ht="74.25" customHeight="1" thickBot="1">
      <c r="B35" s="18"/>
      <c r="C35" s="176"/>
      <c r="D35" s="179"/>
      <c r="E35" s="157"/>
      <c r="F35" s="158"/>
      <c r="G35" s="94" t="s">
        <v>130</v>
      </c>
      <c r="H35" s="96">
        <v>10</v>
      </c>
      <c r="I35" s="107"/>
      <c r="J35" s="11"/>
    </row>
    <row r="36" spans="2:12" ht="47.25" customHeight="1" thickBot="1">
      <c r="B36" s="18"/>
      <c r="C36" s="176"/>
      <c r="D36" s="179"/>
      <c r="E36" s="163"/>
      <c r="F36" s="161"/>
      <c r="G36" s="84" t="s">
        <v>131</v>
      </c>
      <c r="H36" s="96">
        <v>10</v>
      </c>
      <c r="I36" s="107"/>
      <c r="J36" s="11"/>
    </row>
    <row r="37" spans="2:12" ht="114" customHeight="1">
      <c r="B37" s="18"/>
      <c r="C37" s="176"/>
      <c r="D37" s="179"/>
      <c r="E37" s="157" t="s">
        <v>121</v>
      </c>
      <c r="F37" s="160">
        <f>IF(SUM(H37:H40)=0,"",AVERAGE(H37:H40))</f>
        <v>10</v>
      </c>
      <c r="G37" s="98" t="s">
        <v>132</v>
      </c>
      <c r="H37" s="99">
        <v>10</v>
      </c>
      <c r="I37" s="107"/>
      <c r="J37" s="11"/>
    </row>
    <row r="38" spans="2:12" ht="61.5" customHeight="1">
      <c r="B38" s="18"/>
      <c r="C38" s="176"/>
      <c r="D38" s="180"/>
      <c r="E38" s="158"/>
      <c r="F38" s="158"/>
      <c r="G38" s="82" t="s">
        <v>230</v>
      </c>
      <c r="H38" s="91">
        <v>10</v>
      </c>
      <c r="I38" s="107"/>
      <c r="J38" s="11"/>
    </row>
    <row r="39" spans="2:12" ht="84" customHeight="1">
      <c r="B39" s="18"/>
      <c r="C39" s="176"/>
      <c r="D39" s="180"/>
      <c r="E39" s="158"/>
      <c r="F39" s="158"/>
      <c r="G39" s="82" t="s">
        <v>231</v>
      </c>
      <c r="H39" s="92">
        <v>10</v>
      </c>
      <c r="I39" s="107"/>
      <c r="J39" s="11"/>
    </row>
    <row r="40" spans="2:12" ht="54.95" customHeight="1">
      <c r="B40" s="18"/>
      <c r="C40" s="177"/>
      <c r="D40" s="181"/>
      <c r="E40" s="161"/>
      <c r="F40" s="161"/>
      <c r="G40" s="84" t="s">
        <v>232</v>
      </c>
      <c r="H40" s="93">
        <v>10</v>
      </c>
      <c r="I40" s="107"/>
      <c r="J40" s="11"/>
    </row>
    <row r="41" spans="2:12" ht="8.25" customHeight="1" thickBot="1">
      <c r="B41" s="20"/>
      <c r="C41" s="12"/>
      <c r="D41" s="12"/>
      <c r="E41" s="12"/>
      <c r="F41" s="12"/>
      <c r="G41" s="12"/>
      <c r="H41" s="12"/>
      <c r="I41" s="12"/>
      <c r="J41" s="14"/>
    </row>
    <row r="42" spans="2:12"/>
    <row r="43" spans="2:12" hidden="1">
      <c r="F43" s="29"/>
    </row>
    <row r="51" spans="4:4" hidden="1">
      <c r="D51" s="29"/>
    </row>
    <row r="52" spans="4:4"/>
    <row r="53" spans="4:4"/>
    <row r="54" spans="4:4"/>
  </sheetData>
  <protectedRanges>
    <protectedRange sqref="H10:I40" name="Simulado"/>
    <protectedRange sqref="F36:F40 F10:F34" name="Actual"/>
  </protectedRanges>
  <mergeCells count="28">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 ref="D8:D9"/>
    <mergeCell ref="E8:E9"/>
    <mergeCell ref="F8:F9"/>
    <mergeCell ref="G8:G9"/>
    <mergeCell ref="E20:E26"/>
    <mergeCell ref="F20:F26"/>
    <mergeCell ref="E27:E29"/>
    <mergeCell ref="F27:F29"/>
    <mergeCell ref="E37:E40"/>
    <mergeCell ref="E30:E36"/>
    <mergeCell ref="F30:F36"/>
    <mergeCell ref="F37:F40"/>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time" allowBlank="1" showInputMessage="1" showErrorMessage="1" error="ERROR. NO DEBE DILIGENCIAR ESTA CELDA" sqref="F10:F19" xr:uid="{00000000-0002-0000-0200-000001000000}">
      <formula1>0.25</formula1>
      <formula2>0.333333333333333</formula2>
    </dataValidation>
    <dataValidation type="whole" allowBlank="1" showInputMessage="1" showErrorMessage="1" error="ERROR. DATO NO PERMITIDO" sqref="H10:H40" xr:uid="{00000000-0002-0000-0200-000002000000}">
      <formula1>0</formula1>
      <formula2>100</formula2>
    </dataValidation>
    <dataValidation type="whole" operator="equal" allowBlank="1" showInputMessage="1" showErrorMessage="1" error="ERROR. NO DEBE DILIGENCIAR ESTA CELDA" sqref="G6:I6" xr:uid="{00000000-0002-0000-0200-000003000000}">
      <formula1>111111111111111000</formula1>
    </dataValidation>
    <dataValidation type="whole" operator="equal" allowBlank="1" showInputMessage="1" showErrorMessage="1" error="ERROR. NO DEBE DILIGENCIAR ESTA CELDA" sqref="D10:D40" xr:uid="{00000000-0002-0000-0200-00000400000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CDE4-7645-4183-B1BE-7AD2E051481D}">
  <dimension ref="A1:C60"/>
  <sheetViews>
    <sheetView topLeftCell="A25" workbookViewId="0">
      <selection activeCell="C35" sqref="C35"/>
    </sheetView>
  </sheetViews>
  <sheetFormatPr baseColWidth="10" defaultRowHeight="15"/>
  <cols>
    <col min="2" max="2" width="29.5703125" customWidth="1"/>
    <col min="3" max="3" width="50" customWidth="1"/>
  </cols>
  <sheetData>
    <row r="1" spans="1:3">
      <c r="A1" s="208"/>
      <c r="B1" s="206"/>
      <c r="C1" s="206"/>
    </row>
    <row r="2" spans="1:3">
      <c r="A2" s="207" t="s">
        <v>135</v>
      </c>
      <c r="B2" s="206"/>
      <c r="C2" s="206"/>
    </row>
    <row r="3" spans="1:3">
      <c r="A3" s="209" t="s">
        <v>278</v>
      </c>
      <c r="B3" s="206"/>
      <c r="C3" s="206"/>
    </row>
    <row r="4" spans="1:3">
      <c r="A4" s="210" t="s">
        <v>279</v>
      </c>
      <c r="B4" s="206"/>
      <c r="C4" s="206"/>
    </row>
    <row r="5" spans="1:3">
      <c r="A5" s="207" t="s">
        <v>135</v>
      </c>
      <c r="B5" s="206"/>
      <c r="C5" s="206"/>
    </row>
    <row r="6" spans="1:3">
      <c r="A6" s="205" t="s">
        <v>280</v>
      </c>
      <c r="B6" s="206"/>
    </row>
    <row r="7" spans="1:3">
      <c r="A7" s="205" t="s">
        <v>281</v>
      </c>
      <c r="B7" s="206"/>
    </row>
    <row r="8" spans="1:3">
      <c r="A8" s="205" t="s">
        <v>282</v>
      </c>
      <c r="B8" s="206"/>
    </row>
    <row r="9" spans="1:3">
      <c r="A9" s="207" t="s">
        <v>135</v>
      </c>
      <c r="B9" s="206"/>
      <c r="C9" s="206"/>
    </row>
    <row r="10" spans="1:3">
      <c r="A10" s="101" t="s">
        <v>283</v>
      </c>
      <c r="B10" s="102" t="s">
        <v>284</v>
      </c>
      <c r="C10" s="101" t="s">
        <v>285</v>
      </c>
    </row>
    <row r="11" spans="1:3" ht="24">
      <c r="A11" s="103">
        <v>1</v>
      </c>
      <c r="B11" s="104" t="s">
        <v>286</v>
      </c>
      <c r="C11" s="105" t="s">
        <v>287</v>
      </c>
    </row>
    <row r="12" spans="1:3" ht="60">
      <c r="A12" s="103">
        <v>2</v>
      </c>
      <c r="B12" s="104" t="s">
        <v>286</v>
      </c>
      <c r="C12" s="106" t="s">
        <v>288</v>
      </c>
    </row>
    <row r="13" spans="1:3" ht="48">
      <c r="A13" s="103">
        <v>3</v>
      </c>
      <c r="B13" s="104" t="s">
        <v>286</v>
      </c>
      <c r="C13" s="105" t="s">
        <v>289</v>
      </c>
    </row>
    <row r="14" spans="1:3" ht="24">
      <c r="A14" s="103">
        <v>4</v>
      </c>
      <c r="B14" s="104" t="s">
        <v>286</v>
      </c>
      <c r="C14" s="105" t="s">
        <v>290</v>
      </c>
    </row>
    <row r="15" spans="1:3" ht="48">
      <c r="A15" s="103">
        <v>5</v>
      </c>
      <c r="B15" s="104" t="s">
        <v>286</v>
      </c>
      <c r="C15" s="105" t="s">
        <v>291</v>
      </c>
    </row>
    <row r="16" spans="1:3" ht="36">
      <c r="A16" s="103">
        <v>6</v>
      </c>
      <c r="B16" s="104" t="s">
        <v>286</v>
      </c>
      <c r="C16" s="106" t="s">
        <v>292</v>
      </c>
    </row>
    <row r="17" spans="1:3" ht="36">
      <c r="A17" s="103">
        <v>7</v>
      </c>
      <c r="B17" s="104" t="s">
        <v>286</v>
      </c>
      <c r="C17" s="106" t="s">
        <v>293</v>
      </c>
    </row>
    <row r="18" spans="1:3" ht="72">
      <c r="A18" s="103">
        <v>8</v>
      </c>
      <c r="B18" s="104" t="s">
        <v>286</v>
      </c>
      <c r="C18" s="106" t="s">
        <v>294</v>
      </c>
    </row>
    <row r="19" spans="1:3" ht="36">
      <c r="A19" s="103">
        <v>9</v>
      </c>
      <c r="B19" s="104" t="s">
        <v>286</v>
      </c>
      <c r="C19" s="105" t="s">
        <v>295</v>
      </c>
    </row>
    <row r="20" spans="1:3" ht="36">
      <c r="A20" s="103">
        <v>10</v>
      </c>
      <c r="B20" s="104" t="s">
        <v>286</v>
      </c>
      <c r="C20" s="105" t="s">
        <v>296</v>
      </c>
    </row>
    <row r="21" spans="1:3" ht="48">
      <c r="A21" s="103">
        <v>11</v>
      </c>
      <c r="B21" s="104" t="s">
        <v>286</v>
      </c>
      <c r="C21" s="105" t="s">
        <v>297</v>
      </c>
    </row>
    <row r="22" spans="1:3" ht="48">
      <c r="A22" s="103">
        <v>12</v>
      </c>
      <c r="B22" s="104" t="s">
        <v>286</v>
      </c>
      <c r="C22" s="105" t="s">
        <v>298</v>
      </c>
    </row>
    <row r="23" spans="1:3" ht="36">
      <c r="A23" s="103">
        <v>13</v>
      </c>
      <c r="B23" s="104" t="s">
        <v>286</v>
      </c>
      <c r="C23" s="105" t="s">
        <v>299</v>
      </c>
    </row>
    <row r="24" spans="1:3" ht="36">
      <c r="A24" s="103">
        <v>14</v>
      </c>
      <c r="B24" s="104" t="s">
        <v>286</v>
      </c>
      <c r="C24" s="105" t="s">
        <v>300</v>
      </c>
    </row>
    <row r="25" spans="1:3" ht="48">
      <c r="A25" s="103">
        <v>15</v>
      </c>
      <c r="B25" s="104" t="s">
        <v>286</v>
      </c>
      <c r="C25" s="105" t="s">
        <v>301</v>
      </c>
    </row>
    <row r="26" spans="1:3" ht="60">
      <c r="A26" s="103">
        <v>16</v>
      </c>
      <c r="B26" s="104" t="s">
        <v>286</v>
      </c>
      <c r="C26" s="105" t="s">
        <v>302</v>
      </c>
    </row>
    <row r="27" spans="1:3" ht="36">
      <c r="A27" s="103">
        <v>17</v>
      </c>
      <c r="B27" s="104" t="s">
        <v>286</v>
      </c>
      <c r="C27" s="105" t="s">
        <v>303</v>
      </c>
    </row>
    <row r="28" spans="1:3" ht="24">
      <c r="A28" s="103">
        <v>18</v>
      </c>
      <c r="B28" s="104" t="s">
        <v>286</v>
      </c>
      <c r="C28" s="105" t="s">
        <v>304</v>
      </c>
    </row>
    <row r="29" spans="1:3" ht="36">
      <c r="A29" s="103">
        <v>19</v>
      </c>
      <c r="B29" s="104" t="s">
        <v>286</v>
      </c>
      <c r="C29" s="105" t="s">
        <v>305</v>
      </c>
    </row>
    <row r="30" spans="1:3" ht="36">
      <c r="A30" s="103">
        <v>20</v>
      </c>
      <c r="B30" s="104" t="s">
        <v>286</v>
      </c>
      <c r="C30" s="105" t="s">
        <v>306</v>
      </c>
    </row>
    <row r="31" spans="1:3" ht="48">
      <c r="A31" s="103">
        <v>21</v>
      </c>
      <c r="B31" s="104" t="s">
        <v>286</v>
      </c>
      <c r="C31" s="105" t="s">
        <v>307</v>
      </c>
    </row>
    <row r="32" spans="1:3" ht="36">
      <c r="A32" s="103">
        <v>22</v>
      </c>
      <c r="B32" s="104" t="s">
        <v>286</v>
      </c>
      <c r="C32" s="105" t="s">
        <v>308</v>
      </c>
    </row>
    <row r="33" spans="1:3" ht="36">
      <c r="A33" s="103">
        <v>23</v>
      </c>
      <c r="B33" s="104" t="s">
        <v>286</v>
      </c>
      <c r="C33" s="105" t="s">
        <v>309</v>
      </c>
    </row>
    <row r="34" spans="1:3" ht="36">
      <c r="A34" s="103">
        <v>24</v>
      </c>
      <c r="B34" s="104" t="s">
        <v>286</v>
      </c>
      <c r="C34" s="105" t="s">
        <v>310</v>
      </c>
    </row>
    <row r="35" spans="1:3" ht="36">
      <c r="A35" s="103">
        <v>25</v>
      </c>
      <c r="B35" s="104" t="s">
        <v>286</v>
      </c>
      <c r="C35" s="105" t="s">
        <v>311</v>
      </c>
    </row>
    <row r="36" spans="1:3" ht="48">
      <c r="A36" s="103">
        <v>26</v>
      </c>
      <c r="B36" s="104" t="s">
        <v>286</v>
      </c>
      <c r="C36" s="105" t="s">
        <v>312</v>
      </c>
    </row>
    <row r="37" spans="1:3" ht="48">
      <c r="A37" s="103">
        <v>27</v>
      </c>
      <c r="B37" s="104" t="s">
        <v>286</v>
      </c>
      <c r="C37" s="106" t="s">
        <v>313</v>
      </c>
    </row>
    <row r="38" spans="1:3" ht="48">
      <c r="A38" s="103">
        <v>28</v>
      </c>
      <c r="B38" s="104" t="s">
        <v>286</v>
      </c>
      <c r="C38" s="105" t="s">
        <v>314</v>
      </c>
    </row>
    <row r="39" spans="1:3" ht="48">
      <c r="A39" s="103">
        <v>29</v>
      </c>
      <c r="B39" s="104" t="s">
        <v>286</v>
      </c>
      <c r="C39" s="105" t="s">
        <v>315</v>
      </c>
    </row>
    <row r="40" spans="1:3" ht="48">
      <c r="A40" s="103">
        <v>30</v>
      </c>
      <c r="B40" s="104" t="s">
        <v>286</v>
      </c>
      <c r="C40" s="105" t="s">
        <v>316</v>
      </c>
    </row>
    <row r="41" spans="1:3" ht="60">
      <c r="A41" s="103">
        <v>31</v>
      </c>
      <c r="B41" s="104" t="s">
        <v>286</v>
      </c>
      <c r="C41" s="105" t="s">
        <v>317</v>
      </c>
    </row>
    <row r="42" spans="1:3" ht="72">
      <c r="A42" s="103">
        <v>32</v>
      </c>
      <c r="B42" s="104" t="s">
        <v>286</v>
      </c>
      <c r="C42" s="105" t="s">
        <v>318</v>
      </c>
    </row>
    <row r="43" spans="1:3" ht="48">
      <c r="A43" s="103">
        <v>33</v>
      </c>
      <c r="B43" s="104" t="s">
        <v>286</v>
      </c>
      <c r="C43" s="105" t="s">
        <v>319</v>
      </c>
    </row>
    <row r="44" spans="1:3" ht="48">
      <c r="A44" s="103">
        <v>34</v>
      </c>
      <c r="B44" s="104" t="s">
        <v>286</v>
      </c>
      <c r="C44" s="105" t="s">
        <v>320</v>
      </c>
    </row>
    <row r="45" spans="1:3" ht="60">
      <c r="A45" s="103">
        <v>35</v>
      </c>
      <c r="B45" s="104" t="s">
        <v>286</v>
      </c>
      <c r="C45" s="105" t="s">
        <v>321</v>
      </c>
    </row>
    <row r="46" spans="1:3" ht="36">
      <c r="A46" s="103">
        <v>36</v>
      </c>
      <c r="B46" s="104" t="s">
        <v>286</v>
      </c>
      <c r="C46" s="105" t="s">
        <v>322</v>
      </c>
    </row>
    <row r="47" spans="1:3" ht="48">
      <c r="A47" s="103">
        <v>37</v>
      </c>
      <c r="B47" s="104" t="s">
        <v>286</v>
      </c>
      <c r="C47" s="105" t="s">
        <v>323</v>
      </c>
    </row>
    <row r="48" spans="1:3" ht="60">
      <c r="A48" s="103">
        <v>38</v>
      </c>
      <c r="B48" s="104" t="s">
        <v>286</v>
      </c>
      <c r="C48" s="105" t="s">
        <v>324</v>
      </c>
    </row>
    <row r="49" spans="1:3" ht="36">
      <c r="A49" s="103">
        <v>39</v>
      </c>
      <c r="B49" s="104" t="s">
        <v>286</v>
      </c>
      <c r="C49" s="105" t="s">
        <v>325</v>
      </c>
    </row>
    <row r="50" spans="1:3" ht="36">
      <c r="A50" s="103">
        <v>40</v>
      </c>
      <c r="B50" s="104" t="s">
        <v>286</v>
      </c>
      <c r="C50" s="105" t="s">
        <v>326</v>
      </c>
    </row>
    <row r="51" spans="1:3" ht="36">
      <c r="A51" s="103">
        <v>41</v>
      </c>
      <c r="B51" s="104" t="s">
        <v>286</v>
      </c>
      <c r="C51" s="105" t="s">
        <v>327</v>
      </c>
    </row>
    <row r="52" spans="1:3" ht="60">
      <c r="A52" s="103">
        <v>42</v>
      </c>
      <c r="B52" s="104" t="s">
        <v>286</v>
      </c>
      <c r="C52" s="105" t="s">
        <v>328</v>
      </c>
    </row>
    <row r="53" spans="1:3" ht="36">
      <c r="A53" s="103">
        <v>43</v>
      </c>
      <c r="B53" s="104" t="s">
        <v>286</v>
      </c>
      <c r="C53" s="105" t="s">
        <v>329</v>
      </c>
    </row>
    <row r="54" spans="1:3" ht="48">
      <c r="A54" s="103">
        <v>44</v>
      </c>
      <c r="B54" s="104" t="s">
        <v>286</v>
      </c>
      <c r="C54" s="105" t="s">
        <v>330</v>
      </c>
    </row>
    <row r="55" spans="1:3" ht="48">
      <c r="A55" s="103">
        <v>45</v>
      </c>
      <c r="B55" s="104" t="s">
        <v>286</v>
      </c>
      <c r="C55" s="105" t="s">
        <v>331</v>
      </c>
    </row>
    <row r="56" spans="1:3" ht="36">
      <c r="A56" s="103">
        <v>46</v>
      </c>
      <c r="B56" s="104" t="s">
        <v>286</v>
      </c>
      <c r="C56" s="105" t="s">
        <v>332</v>
      </c>
    </row>
    <row r="57" spans="1:3" ht="48">
      <c r="A57" s="103">
        <v>47</v>
      </c>
      <c r="B57" s="104" t="s">
        <v>286</v>
      </c>
      <c r="C57" s="105" t="s">
        <v>333</v>
      </c>
    </row>
    <row r="58" spans="1:3" ht="48">
      <c r="A58" s="103">
        <v>48</v>
      </c>
      <c r="B58" s="104" t="s">
        <v>286</v>
      </c>
      <c r="C58" s="105" t="s">
        <v>334</v>
      </c>
    </row>
    <row r="59" spans="1:3" ht="48">
      <c r="A59" s="103">
        <v>49</v>
      </c>
      <c r="B59" s="104" t="s">
        <v>286</v>
      </c>
      <c r="C59" s="105" t="s">
        <v>335</v>
      </c>
    </row>
    <row r="60" spans="1:3" ht="48">
      <c r="A60" s="103">
        <v>50</v>
      </c>
      <c r="B60" s="104" t="s">
        <v>286</v>
      </c>
      <c r="C60" s="105" t="s">
        <v>336</v>
      </c>
    </row>
  </sheetData>
  <mergeCells count="9">
    <mergeCell ref="A7:B7"/>
    <mergeCell ref="A8:B8"/>
    <mergeCell ref="A9:C9"/>
    <mergeCell ref="A1:C1"/>
    <mergeCell ref="A2:C2"/>
    <mergeCell ref="A3:C3"/>
    <mergeCell ref="A4:C4"/>
    <mergeCell ref="A5:C5"/>
    <mergeCell ref="A6: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80" zoomScaleNormal="80" workbookViewId="0">
      <selection activeCell="C3" sqref="C3:T3"/>
    </sheetView>
  </sheetViews>
  <sheetFormatPr baseColWidth="10" defaultColWidth="0" defaultRowHeight="14.25" zeroHeight="1"/>
  <cols>
    <col min="1" max="1" width="0.85546875" style="33" customWidth="1"/>
    <col min="2" max="2" width="1.7109375" style="33" customWidth="1"/>
    <col min="3" max="20" width="11.42578125" style="33" customWidth="1"/>
    <col min="21" max="21" width="1" style="33" customWidth="1"/>
    <col min="22" max="22" width="3.85546875" style="33" customWidth="1"/>
    <col min="23" max="16384" width="11.42578125" style="33" hidden="1"/>
  </cols>
  <sheetData>
    <row r="1" spans="2:21" ht="8.25" customHeight="1" thickBot="1"/>
    <row r="2" spans="2:21" ht="92.25" customHeight="1">
      <c r="B2" s="30"/>
      <c r="C2" s="31"/>
      <c r="D2" s="31"/>
      <c r="E2" s="31"/>
      <c r="F2" s="31"/>
      <c r="G2" s="31"/>
      <c r="H2" s="31"/>
      <c r="I2" s="31"/>
      <c r="J2" s="31"/>
      <c r="K2" s="31"/>
      <c r="L2" s="31"/>
      <c r="M2" s="31"/>
      <c r="N2" s="31"/>
      <c r="O2" s="31"/>
      <c r="P2" s="31"/>
      <c r="Q2" s="31"/>
      <c r="R2" s="31"/>
      <c r="S2" s="31"/>
      <c r="T2" s="31"/>
      <c r="U2" s="32"/>
    </row>
    <row r="3" spans="2:21" ht="25.5">
      <c r="B3" s="34"/>
      <c r="C3" s="149" t="s">
        <v>204</v>
      </c>
      <c r="D3" s="150"/>
      <c r="E3" s="150"/>
      <c r="F3" s="150"/>
      <c r="G3" s="150"/>
      <c r="H3" s="150"/>
      <c r="I3" s="150"/>
      <c r="J3" s="150"/>
      <c r="K3" s="150"/>
      <c r="L3" s="150"/>
      <c r="M3" s="150"/>
      <c r="N3" s="150"/>
      <c r="O3" s="150"/>
      <c r="P3" s="150"/>
      <c r="Q3" s="150"/>
      <c r="R3" s="150"/>
      <c r="S3" s="150"/>
      <c r="T3" s="150"/>
      <c r="U3" s="35"/>
    </row>
    <row r="4" spans="2:21" ht="6.75" customHeight="1">
      <c r="B4" s="34"/>
      <c r="U4" s="35"/>
    </row>
    <row r="5" spans="2:21">
      <c r="B5" s="34"/>
      <c r="U5" s="35"/>
    </row>
    <row r="6" spans="2:21" ht="18" customHeight="1">
      <c r="B6" s="34"/>
      <c r="C6" s="100" t="s">
        <v>175</v>
      </c>
      <c r="D6" s="71"/>
      <c r="E6" s="71"/>
      <c r="F6" s="71"/>
      <c r="G6" s="71"/>
      <c r="H6" s="71"/>
      <c r="I6" s="71"/>
      <c r="J6" s="71"/>
      <c r="K6" s="71"/>
      <c r="L6" s="71"/>
      <c r="M6" s="71"/>
      <c r="N6" s="71"/>
      <c r="O6" s="71"/>
      <c r="P6" s="71"/>
      <c r="Q6" s="71"/>
      <c r="R6" s="71"/>
      <c r="S6" s="71"/>
      <c r="T6" s="71"/>
      <c r="U6" s="35"/>
    </row>
    <row r="7" spans="2:21">
      <c r="B7" s="34"/>
      <c r="U7" s="35"/>
    </row>
    <row r="8" spans="2:21">
      <c r="B8" s="34"/>
      <c r="U8" s="35"/>
    </row>
    <row r="9" spans="2:21">
      <c r="B9" s="34"/>
      <c r="U9" s="35"/>
    </row>
    <row r="10" spans="2:21">
      <c r="B10" s="34"/>
      <c r="U10" s="35"/>
    </row>
    <row r="11" spans="2:21">
      <c r="B11" s="34"/>
      <c r="J11" s="33" t="s">
        <v>142</v>
      </c>
      <c r="K11" s="33" t="s">
        <v>141</v>
      </c>
      <c r="U11" s="35"/>
    </row>
    <row r="12" spans="2:21">
      <c r="B12" s="34"/>
      <c r="I12" s="33" t="str">
        <f>+Inicio!C5</f>
        <v>POLÍTICA PARTICIPACIÓN CIUDADANA</v>
      </c>
      <c r="J12" s="33">
        <v>100</v>
      </c>
      <c r="K12" s="36">
        <f>+Autodiagnóstico!G6</f>
        <v>12.580645161290322</v>
      </c>
      <c r="U12" s="35"/>
    </row>
    <row r="13" spans="2:21">
      <c r="B13" s="34"/>
      <c r="U13" s="35"/>
    </row>
    <row r="14" spans="2:21">
      <c r="B14" s="34"/>
      <c r="U14" s="35"/>
    </row>
    <row r="15" spans="2:21">
      <c r="B15" s="34"/>
      <c r="U15" s="35"/>
    </row>
    <row r="16" spans="2:21">
      <c r="B16" s="34"/>
      <c r="U16" s="35"/>
    </row>
    <row r="17" spans="2:21">
      <c r="B17" s="34"/>
      <c r="U17" s="35"/>
    </row>
    <row r="18" spans="2:21">
      <c r="B18" s="34"/>
      <c r="U18" s="35"/>
    </row>
    <row r="19" spans="2:21">
      <c r="B19" s="34"/>
      <c r="U19" s="35"/>
    </row>
    <row r="20" spans="2:21">
      <c r="B20" s="34"/>
      <c r="U20" s="35"/>
    </row>
    <row r="21" spans="2:21">
      <c r="B21" s="34"/>
      <c r="U21" s="35"/>
    </row>
    <row r="22" spans="2:21">
      <c r="B22" s="34"/>
      <c r="U22" s="35"/>
    </row>
    <row r="23" spans="2:21">
      <c r="B23" s="34"/>
      <c r="U23" s="35"/>
    </row>
    <row r="24" spans="2:21">
      <c r="B24" s="34"/>
      <c r="U24" s="35"/>
    </row>
    <row r="25" spans="2:21">
      <c r="B25" s="34"/>
      <c r="U25" s="35"/>
    </row>
    <row r="26" spans="2:21">
      <c r="B26" s="34"/>
      <c r="U26" s="35"/>
    </row>
    <row r="27" spans="2:21">
      <c r="B27" s="34"/>
      <c r="U27" s="35"/>
    </row>
    <row r="28" spans="2:21" ht="18" customHeight="1">
      <c r="B28" s="34"/>
      <c r="C28" s="100" t="s">
        <v>205</v>
      </c>
      <c r="D28" s="71"/>
      <c r="E28" s="71"/>
      <c r="F28" s="71"/>
      <c r="G28" s="71"/>
      <c r="H28" s="71"/>
      <c r="I28" s="71"/>
      <c r="J28" s="71"/>
      <c r="K28" s="71"/>
      <c r="L28" s="71"/>
      <c r="M28" s="71"/>
      <c r="N28" s="71"/>
      <c r="O28" s="71"/>
      <c r="P28" s="71"/>
      <c r="Q28" s="71"/>
      <c r="R28" s="71"/>
      <c r="S28" s="71"/>
      <c r="T28" s="71"/>
      <c r="U28" s="35"/>
    </row>
    <row r="29" spans="2:21">
      <c r="B29" s="34"/>
      <c r="U29" s="35"/>
    </row>
    <row r="30" spans="2:21">
      <c r="B30" s="34"/>
      <c r="U30" s="35"/>
    </row>
    <row r="31" spans="2:21">
      <c r="B31" s="34"/>
      <c r="U31" s="35"/>
    </row>
    <row r="32" spans="2:21">
      <c r="B32" s="34"/>
      <c r="U32" s="35"/>
    </row>
    <row r="33" spans="2:21">
      <c r="B33" s="34"/>
      <c r="J33" s="33" t="s">
        <v>137</v>
      </c>
      <c r="K33" s="33" t="s">
        <v>138</v>
      </c>
      <c r="L33" s="33" t="s">
        <v>112</v>
      </c>
      <c r="U33" s="35"/>
    </row>
    <row r="34" spans="2:21">
      <c r="B34" s="34"/>
      <c r="J34" s="33" t="str">
        <f>+Autodiagnóstico!C10</f>
        <v>Condiciones institucionales idóneas para la promoción de la participación ciudadana</v>
      </c>
      <c r="K34" s="33">
        <v>100</v>
      </c>
      <c r="L34" s="36">
        <f>+Autodiagnóstico!D10</f>
        <v>14</v>
      </c>
      <c r="U34" s="35"/>
    </row>
    <row r="35" spans="2:21">
      <c r="B35" s="34"/>
      <c r="J35" s="33" t="str">
        <f>+Autodiagnóstico!C30</f>
        <v>Promoción efectiva de la participación ciudadana</v>
      </c>
      <c r="K35" s="33">
        <v>100</v>
      </c>
      <c r="L35" s="36">
        <f>+Autodiagnóstico!D30</f>
        <v>10</v>
      </c>
      <c r="U35" s="35"/>
    </row>
    <row r="36" spans="2:21">
      <c r="B36" s="34"/>
      <c r="U36" s="35"/>
    </row>
    <row r="37" spans="2:21">
      <c r="B37" s="34"/>
      <c r="U37" s="35"/>
    </row>
    <row r="38" spans="2:21">
      <c r="B38" s="34"/>
      <c r="U38" s="35"/>
    </row>
    <row r="39" spans="2:21">
      <c r="B39" s="34"/>
      <c r="U39" s="35"/>
    </row>
    <row r="40" spans="2:21">
      <c r="B40" s="34"/>
      <c r="U40" s="35"/>
    </row>
    <row r="41" spans="2:21">
      <c r="B41" s="34"/>
      <c r="U41" s="35"/>
    </row>
    <row r="42" spans="2:21">
      <c r="B42" s="34"/>
      <c r="U42" s="35"/>
    </row>
    <row r="43" spans="2:21">
      <c r="B43" s="34"/>
      <c r="U43" s="35"/>
    </row>
    <row r="44" spans="2:21">
      <c r="B44" s="34"/>
      <c r="U44" s="35"/>
    </row>
    <row r="45" spans="2:21">
      <c r="B45" s="34"/>
      <c r="U45" s="35"/>
    </row>
    <row r="46" spans="2:21">
      <c r="B46" s="34"/>
      <c r="U46" s="35"/>
    </row>
    <row r="47" spans="2:21">
      <c r="B47" s="34"/>
      <c r="U47" s="35"/>
    </row>
    <row r="48" spans="2:21">
      <c r="B48" s="34"/>
      <c r="U48" s="35"/>
    </row>
    <row r="49" spans="2:21">
      <c r="B49" s="34"/>
      <c r="U49" s="35"/>
    </row>
    <row r="50" spans="2:21">
      <c r="B50" s="34"/>
      <c r="U50" s="35"/>
    </row>
    <row r="51" spans="2:21" ht="18" customHeight="1">
      <c r="B51" s="34"/>
      <c r="C51" s="100" t="s">
        <v>165</v>
      </c>
      <c r="D51" s="71"/>
      <c r="E51" s="71"/>
      <c r="F51" s="71"/>
      <c r="G51" s="71"/>
      <c r="H51" s="71"/>
      <c r="I51" s="71"/>
      <c r="J51" s="71"/>
      <c r="K51" s="71"/>
      <c r="L51" s="71"/>
      <c r="M51" s="71"/>
      <c r="N51" s="71"/>
      <c r="O51" s="71"/>
      <c r="P51" s="71"/>
      <c r="Q51" s="71"/>
      <c r="R51" s="71"/>
      <c r="S51" s="71"/>
      <c r="T51" s="71"/>
      <c r="U51" s="35"/>
    </row>
    <row r="52" spans="2:21">
      <c r="B52" s="34"/>
      <c r="U52" s="35"/>
    </row>
    <row r="53" spans="2:21">
      <c r="B53" s="34"/>
      <c r="K53" s="211" t="s">
        <v>206</v>
      </c>
      <c r="L53" s="211"/>
      <c r="M53" s="211"/>
      <c r="N53" s="211"/>
      <c r="U53" s="35"/>
    </row>
    <row r="54" spans="2:21" ht="15">
      <c r="B54" s="34"/>
      <c r="I54" s="72" t="str">
        <f>+Autodiagnóstico!C10</f>
        <v>Condiciones institucionales idóneas para la promoción de la participación ciudadana</v>
      </c>
      <c r="U54" s="35"/>
    </row>
    <row r="55" spans="2:21">
      <c r="B55" s="34"/>
      <c r="U55" s="35"/>
    </row>
    <row r="56" spans="2:21">
      <c r="B56" s="34"/>
      <c r="I56" s="33" t="s">
        <v>155</v>
      </c>
      <c r="J56" s="33" t="s">
        <v>142</v>
      </c>
      <c r="K56" s="33" t="s">
        <v>141</v>
      </c>
      <c r="U56" s="35"/>
    </row>
    <row r="57" spans="2:21">
      <c r="B57" s="34"/>
      <c r="I57" s="33" t="str">
        <f>+Autodiagnóstico!E10</f>
        <v>Realizar el diagnóstico del estado actual de la participación ciudadana en la entidad</v>
      </c>
      <c r="J57" s="33">
        <v>100</v>
      </c>
      <c r="K57" s="36">
        <f>+Autodiagnóstico!F10</f>
        <v>16</v>
      </c>
      <c r="U57" s="35"/>
    </row>
    <row r="58" spans="2:21">
      <c r="B58" s="34"/>
      <c r="I58" s="33" t="str">
        <f>+Autodiagnóstico!E15</f>
        <v>Construir el Plan de participación. 
 Paso 1. 
Identificación de actividades que involucran procesos de participación</v>
      </c>
      <c r="J58" s="33">
        <v>100</v>
      </c>
      <c r="K58" s="36">
        <f>+Autodiagnóstico!F15</f>
        <v>20</v>
      </c>
      <c r="U58" s="35"/>
    </row>
    <row r="59" spans="2:21">
      <c r="B59" s="34"/>
      <c r="I59" s="33" t="str">
        <f>+Autodiagnóstico!E20</f>
        <v>Construir el Plan de participación. 
 Paso 2. 
Definir la estrategia para la ejecución del plan</v>
      </c>
      <c r="J59" s="33">
        <v>100</v>
      </c>
      <c r="K59" s="36">
        <f>+Autodiagnóstico!F20</f>
        <v>10</v>
      </c>
      <c r="U59" s="35"/>
    </row>
    <row r="60" spans="2:21">
      <c r="B60" s="34"/>
      <c r="I60" s="33" t="str">
        <f>+Autodiagnóstico!E27</f>
        <v>Construir el Plan de participación. 
 Paso 3. 
Divulgar el plan y retroalimentar.</v>
      </c>
      <c r="J60" s="33">
        <v>100</v>
      </c>
      <c r="K60" s="36">
        <f>+Autodiagnóstico!F26</f>
        <v>0</v>
      </c>
      <c r="U60" s="35"/>
    </row>
    <row r="61" spans="2:21">
      <c r="B61" s="34"/>
      <c r="U61" s="35"/>
    </row>
    <row r="62" spans="2:21">
      <c r="B62" s="34"/>
      <c r="U62" s="35"/>
    </row>
    <row r="63" spans="2:21">
      <c r="B63" s="34"/>
      <c r="U63" s="35"/>
    </row>
    <row r="64" spans="2:21">
      <c r="B64" s="34"/>
      <c r="U64" s="35"/>
    </row>
    <row r="65" spans="2:21">
      <c r="B65" s="34"/>
      <c r="U65" s="35"/>
    </row>
    <row r="66" spans="2:21">
      <c r="B66" s="34"/>
      <c r="U66" s="35"/>
    </row>
    <row r="67" spans="2:21">
      <c r="B67" s="34"/>
      <c r="U67" s="35"/>
    </row>
    <row r="68" spans="2:21">
      <c r="B68" s="34"/>
      <c r="U68" s="35"/>
    </row>
    <row r="69" spans="2:21">
      <c r="B69" s="34"/>
      <c r="U69" s="35"/>
    </row>
    <row r="70" spans="2:21">
      <c r="B70" s="34"/>
      <c r="U70" s="35"/>
    </row>
    <row r="71" spans="2:21">
      <c r="B71" s="34"/>
      <c r="U71" s="35"/>
    </row>
    <row r="72" spans="2:21">
      <c r="B72" s="34"/>
      <c r="U72" s="35"/>
    </row>
    <row r="73" spans="2:21">
      <c r="B73" s="34"/>
      <c r="U73" s="35"/>
    </row>
    <row r="74" spans="2:21">
      <c r="B74" s="34"/>
      <c r="U74" s="35"/>
    </row>
    <row r="75" spans="2:21">
      <c r="B75" s="34"/>
      <c r="U75" s="35"/>
    </row>
    <row r="76" spans="2:21">
      <c r="B76" s="34"/>
      <c r="U76" s="35"/>
    </row>
    <row r="77" spans="2:21">
      <c r="B77" s="34"/>
      <c r="K77" s="211" t="s">
        <v>207</v>
      </c>
      <c r="L77" s="211"/>
      <c r="M77" s="211"/>
      <c r="N77" s="211"/>
      <c r="U77" s="35"/>
    </row>
    <row r="78" spans="2:21" ht="15">
      <c r="B78" s="34"/>
      <c r="K78" s="72" t="str">
        <f>+Autodiagnóstico!C30</f>
        <v>Promoción efectiva de la participación ciudadana</v>
      </c>
      <c r="U78" s="35"/>
    </row>
    <row r="79" spans="2:21">
      <c r="B79" s="34"/>
      <c r="D79" s="44"/>
      <c r="U79" s="35"/>
    </row>
    <row r="80" spans="2:21">
      <c r="B80" s="34"/>
      <c r="U80" s="35"/>
    </row>
    <row r="81" spans="2:21">
      <c r="B81" s="34"/>
      <c r="U81" s="35"/>
    </row>
    <row r="82" spans="2:21">
      <c r="B82" s="34"/>
      <c r="U82" s="35"/>
    </row>
    <row r="83" spans="2:21">
      <c r="B83" s="34"/>
      <c r="J83" s="33" t="s">
        <v>155</v>
      </c>
      <c r="K83" s="33" t="s">
        <v>142</v>
      </c>
      <c r="L83" s="33" t="s">
        <v>141</v>
      </c>
      <c r="U83" s="35"/>
    </row>
    <row r="84" spans="2:21">
      <c r="B84" s="34"/>
      <c r="J84" s="33" t="str">
        <f>+Autodiagnóstico!E30</f>
        <v>Ejecutar el Plan de participación</v>
      </c>
      <c r="K84" s="33">
        <v>100</v>
      </c>
      <c r="L84" s="36">
        <f>+Autodiagnóstico!F30</f>
        <v>10</v>
      </c>
      <c r="U84" s="35"/>
    </row>
    <row r="85" spans="2:21">
      <c r="B85" s="34"/>
      <c r="J85" s="33" t="str">
        <f>+Autodiagnóstico!E37</f>
        <v>Evaluación de Resultados</v>
      </c>
      <c r="K85" s="33">
        <v>100</v>
      </c>
      <c r="L85" s="36">
        <f>+Autodiagnóstico!F37</f>
        <v>10</v>
      </c>
      <c r="U85" s="35"/>
    </row>
    <row r="86" spans="2:21">
      <c r="B86" s="34"/>
      <c r="U86" s="35"/>
    </row>
    <row r="87" spans="2:21">
      <c r="B87" s="34"/>
      <c r="U87" s="35"/>
    </row>
    <row r="88" spans="2:21">
      <c r="B88" s="34"/>
      <c r="U88" s="35"/>
    </row>
    <row r="89" spans="2:21">
      <c r="B89" s="34"/>
      <c r="U89" s="35"/>
    </row>
    <row r="90" spans="2:21">
      <c r="B90" s="34"/>
      <c r="U90" s="35"/>
    </row>
    <row r="91" spans="2:21">
      <c r="B91" s="34"/>
      <c r="U91" s="35"/>
    </row>
    <row r="92" spans="2:21">
      <c r="B92" s="34"/>
      <c r="U92" s="35"/>
    </row>
    <row r="93" spans="2:21">
      <c r="B93" s="34"/>
      <c r="U93" s="35"/>
    </row>
    <row r="94" spans="2:21">
      <c r="B94" s="34"/>
      <c r="U94" s="35"/>
    </row>
    <row r="95" spans="2:21">
      <c r="B95" s="34"/>
      <c r="U95" s="35"/>
    </row>
    <row r="96" spans="2:21">
      <c r="B96" s="34"/>
      <c r="U96" s="35"/>
    </row>
    <row r="97" spans="2:21">
      <c r="B97" s="34"/>
      <c r="U97" s="35"/>
    </row>
    <row r="98" spans="2:21" ht="15" thickBot="1">
      <c r="B98" s="37"/>
      <c r="C98" s="38"/>
      <c r="D98" s="38"/>
      <c r="E98" s="38"/>
      <c r="F98" s="38"/>
      <c r="G98" s="38"/>
      <c r="H98" s="38"/>
      <c r="I98" s="38"/>
      <c r="J98" s="38"/>
      <c r="K98" s="38"/>
      <c r="L98" s="38"/>
      <c r="M98" s="38"/>
      <c r="N98" s="38"/>
      <c r="O98" s="38"/>
      <c r="P98" s="38"/>
      <c r="Q98" s="38"/>
      <c r="R98" s="38"/>
      <c r="S98" s="38"/>
      <c r="T98" s="38"/>
      <c r="U98" s="39"/>
    </row>
    <row r="99" spans="2:21"/>
    <row r="100" spans="2:21"/>
    <row r="101" spans="2:21"/>
    <row r="102" spans="2:21">
      <c r="C102" s="40"/>
      <c r="D102" s="41"/>
      <c r="E102" s="41"/>
      <c r="F102" s="41"/>
      <c r="O102" s="42"/>
      <c r="P102" s="43"/>
    </row>
    <row r="103" spans="2:21">
      <c r="O103" s="42"/>
      <c r="P103" s="43"/>
    </row>
    <row r="104" spans="2:21">
      <c r="O104" s="42"/>
      <c r="P104" s="43"/>
    </row>
    <row r="105" spans="2:21"/>
    <row r="106" spans="2:21" ht="18">
      <c r="K106" s="212" t="s">
        <v>163</v>
      </c>
      <c r="L106" s="212"/>
    </row>
    <row r="107" spans="2:21"/>
    <row r="108" spans="2:21"/>
  </sheetData>
  <mergeCells count="4">
    <mergeCell ref="C3:T3"/>
    <mergeCell ref="K53:N53"/>
    <mergeCell ref="K77:N77"/>
    <mergeCell ref="K106:L10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64"/>
  <sheetViews>
    <sheetView showGridLines="0" tabSelected="1" topLeftCell="E8" zoomScale="80" zoomScaleNormal="80" workbookViewId="0">
      <selection activeCell="O40" sqref="O40:O41"/>
    </sheetView>
  </sheetViews>
  <sheetFormatPr baseColWidth="10" defaultColWidth="11.42578125" defaultRowHeight="14.25" zeroHeight="1"/>
  <cols>
    <col min="1" max="1" width="1.7109375" style="4" hidden="1" customWidth="1"/>
    <col min="2" max="2" width="1.5703125" style="4" hidden="1" customWidth="1"/>
    <col min="3" max="3" width="21.5703125" style="4" hidden="1" customWidth="1"/>
    <col min="4" max="4" width="26.85546875" style="4" hidden="1" customWidth="1"/>
    <col min="5" max="5" width="30.5703125" style="4" customWidth="1"/>
    <col min="6" max="6" width="13" style="6" customWidth="1"/>
    <col min="7" max="7" width="41" style="4" hidden="1" customWidth="1"/>
    <col min="8" max="8" width="67.5703125" style="4" hidden="1" customWidth="1"/>
    <col min="9" max="9" width="22.140625" style="4" hidden="1" customWidth="1"/>
    <col min="10" max="10" width="34.5703125" style="4" hidden="1" customWidth="1"/>
    <col min="11" max="11" width="33.42578125" style="4" customWidth="1"/>
    <col min="12" max="12" width="24.28515625" style="4" customWidth="1"/>
    <col min="13" max="13" width="38.85546875" style="4" hidden="1" customWidth="1"/>
    <col min="14" max="14" width="20.28515625" style="4" customWidth="1"/>
    <col min="15" max="15" width="32" style="4" customWidth="1"/>
    <col min="16" max="16" width="11.42578125" style="4" customWidth="1"/>
    <col min="17" max="17" width="16.85546875" style="4" customWidth="1"/>
    <col min="18" max="18" width="18.7109375" style="4" customWidth="1"/>
    <col min="19" max="19" width="16" style="4" customWidth="1"/>
    <col min="20" max="20" width="15.28515625" style="4" customWidth="1"/>
    <col min="21" max="21" width="13.28515625" style="4" customWidth="1"/>
    <col min="22" max="22" width="11.42578125" style="4" customWidth="1"/>
    <col min="23" max="16384" width="11.42578125" style="4"/>
  </cols>
  <sheetData>
    <row r="1" spans="1:22" customFormat="1" ht="37.5" customHeight="1">
      <c r="A1" s="110"/>
      <c r="B1" s="111"/>
      <c r="C1" s="112"/>
      <c r="D1" s="245"/>
      <c r="E1" s="245"/>
      <c r="F1" s="248" t="s">
        <v>345</v>
      </c>
      <c r="G1" s="249"/>
      <c r="H1" s="249"/>
      <c r="I1" s="249"/>
      <c r="J1" s="249"/>
      <c r="K1" s="249"/>
      <c r="L1" s="249"/>
      <c r="M1" s="249"/>
      <c r="N1" s="249"/>
      <c r="O1" s="249"/>
      <c r="P1" s="249"/>
      <c r="Q1" s="249"/>
      <c r="R1" s="249"/>
      <c r="S1" s="250"/>
      <c r="T1" s="236"/>
      <c r="U1" s="237"/>
    </row>
    <row r="2" spans="1:22" customFormat="1" ht="21" customHeight="1">
      <c r="A2" s="113"/>
      <c r="B2" s="114"/>
      <c r="C2" s="115"/>
      <c r="D2" s="246"/>
      <c r="E2" s="246"/>
      <c r="F2" s="251"/>
      <c r="G2" s="252"/>
      <c r="H2" s="252"/>
      <c r="I2" s="252"/>
      <c r="J2" s="252"/>
      <c r="K2" s="252"/>
      <c r="L2" s="252"/>
      <c r="M2" s="252"/>
      <c r="N2" s="252"/>
      <c r="O2" s="252"/>
      <c r="P2" s="252"/>
      <c r="Q2" s="252"/>
      <c r="R2" s="252"/>
      <c r="S2" s="253"/>
      <c r="T2" s="238" t="s">
        <v>346</v>
      </c>
      <c r="U2" s="239"/>
    </row>
    <row r="3" spans="1:22" customFormat="1" ht="17.25" customHeight="1">
      <c r="A3" s="116"/>
      <c r="B3" s="117"/>
      <c r="C3" s="118"/>
      <c r="D3" s="247"/>
      <c r="E3" s="247"/>
      <c r="F3" s="254" t="s">
        <v>378</v>
      </c>
      <c r="G3" s="255"/>
      <c r="H3" s="255"/>
      <c r="I3" s="255"/>
      <c r="J3" s="255"/>
      <c r="K3" s="255"/>
      <c r="L3" s="255"/>
      <c r="M3" s="255"/>
      <c r="N3" s="255"/>
      <c r="O3" s="255"/>
      <c r="P3" s="255"/>
      <c r="Q3" s="255"/>
      <c r="R3" s="255"/>
      <c r="S3" s="256"/>
      <c r="T3" s="240" t="s">
        <v>347</v>
      </c>
      <c r="U3" s="240"/>
    </row>
    <row r="4" spans="1:22" customFormat="1" ht="32.25" customHeight="1" thickBot="1">
      <c r="A4" s="121"/>
      <c r="B4" s="122"/>
      <c r="C4" s="123"/>
      <c r="D4" s="119"/>
      <c r="E4" s="119" t="s">
        <v>348</v>
      </c>
      <c r="F4" s="257"/>
      <c r="G4" s="258"/>
      <c r="H4" s="258"/>
      <c r="I4" s="258"/>
      <c r="J4" s="258"/>
      <c r="K4" s="258"/>
      <c r="L4" s="258"/>
      <c r="M4" s="258"/>
      <c r="N4" s="258"/>
      <c r="O4" s="258"/>
      <c r="P4" s="258"/>
      <c r="Q4" s="258"/>
      <c r="R4" s="258"/>
      <c r="S4" s="259"/>
      <c r="T4" s="240" t="s">
        <v>391</v>
      </c>
      <c r="U4" s="240"/>
    </row>
    <row r="5" spans="1:22"/>
    <row r="6" spans="1:22" ht="15" thickBot="1"/>
    <row r="7" spans="1:22" ht="29.25" customHeight="1" thickBot="1">
      <c r="E7" s="124" t="s">
        <v>360</v>
      </c>
      <c r="F7" s="260">
        <f>+Autodiagnóstico!G6</f>
        <v>12.580645161290322</v>
      </c>
      <c r="G7" s="260"/>
      <c r="H7" s="260"/>
      <c r="I7" s="260"/>
      <c r="J7" s="260"/>
      <c r="K7" s="261"/>
    </row>
    <row r="8" spans="1:22"/>
    <row r="9" spans="1:22" ht="25.5" hidden="1">
      <c r="B9" s="21"/>
      <c r="C9" s="149" t="s">
        <v>208</v>
      </c>
      <c r="D9" s="150"/>
      <c r="E9" s="150"/>
      <c r="F9" s="150"/>
      <c r="G9" s="150"/>
      <c r="H9" s="150"/>
      <c r="I9" s="150"/>
      <c r="J9" s="150"/>
      <c r="K9" s="150"/>
      <c r="L9" s="150"/>
      <c r="M9" s="150"/>
      <c r="N9" s="22"/>
    </row>
    <row r="10" spans="1:22" ht="12" customHeight="1" thickBot="1">
      <c r="B10" s="21"/>
      <c r="N10" s="22"/>
    </row>
    <row r="11" spans="1:22" ht="37.5" customHeight="1">
      <c r="B11" s="21"/>
      <c r="C11" s="221" t="s">
        <v>203</v>
      </c>
      <c r="D11" s="223" t="s">
        <v>176</v>
      </c>
      <c r="E11" s="225" t="s">
        <v>134</v>
      </c>
      <c r="F11" s="225" t="s">
        <v>162</v>
      </c>
      <c r="G11" s="229" t="s">
        <v>110</v>
      </c>
      <c r="H11" s="229" t="s">
        <v>111</v>
      </c>
      <c r="I11" s="229" t="s">
        <v>201</v>
      </c>
      <c r="J11" s="229" t="s">
        <v>202</v>
      </c>
      <c r="K11" s="226" t="s">
        <v>177</v>
      </c>
      <c r="L11" s="227" t="s">
        <v>349</v>
      </c>
      <c r="M11" s="241" t="s">
        <v>350</v>
      </c>
      <c r="N11" s="241"/>
      <c r="O11" s="241"/>
      <c r="P11" s="241"/>
      <c r="Q11" s="241"/>
      <c r="R11" s="242" t="s">
        <v>351</v>
      </c>
      <c r="S11" s="226" t="s">
        <v>178</v>
      </c>
      <c r="T11" s="226"/>
      <c r="U11" s="226"/>
    </row>
    <row r="12" spans="1:22" ht="57.75" customHeight="1" thickBot="1">
      <c r="B12" s="23"/>
      <c r="C12" s="222"/>
      <c r="D12" s="224"/>
      <c r="E12" s="225"/>
      <c r="F12" s="225"/>
      <c r="G12" s="229"/>
      <c r="H12" s="229"/>
      <c r="I12" s="229"/>
      <c r="J12" s="229"/>
      <c r="K12" s="226"/>
      <c r="L12" s="228"/>
      <c r="M12" s="120" t="s">
        <v>352</v>
      </c>
      <c r="N12" s="120" t="s">
        <v>353</v>
      </c>
      <c r="O12" s="120" t="s">
        <v>354</v>
      </c>
      <c r="P12" s="120" t="s">
        <v>355</v>
      </c>
      <c r="Q12" s="120" t="s">
        <v>356</v>
      </c>
      <c r="R12" s="242"/>
      <c r="S12" s="125" t="s">
        <v>357</v>
      </c>
      <c r="T12" s="125" t="s">
        <v>358</v>
      </c>
      <c r="U12" s="125" t="s">
        <v>359</v>
      </c>
    </row>
    <row r="13" spans="1:22" ht="124.5" customHeight="1" thickTop="1">
      <c r="B13" s="220"/>
      <c r="C13" s="230" t="s">
        <v>115</v>
      </c>
      <c r="D13" s="273" t="s">
        <v>116</v>
      </c>
      <c r="E13" s="126"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13" s="127">
        <f>+Autodiagnóstico!H10</f>
        <v>40</v>
      </c>
      <c r="G13" s="128" t="s">
        <v>234</v>
      </c>
      <c r="H13" s="129"/>
      <c r="I13" s="129" t="s">
        <v>235</v>
      </c>
      <c r="J13" s="129"/>
      <c r="K13" s="130" t="s">
        <v>361</v>
      </c>
      <c r="L13" s="127" t="s">
        <v>362</v>
      </c>
      <c r="M13" s="108"/>
      <c r="N13" s="127" t="s">
        <v>392</v>
      </c>
      <c r="O13" s="109"/>
      <c r="P13" s="109"/>
      <c r="Q13" s="127" t="s">
        <v>365</v>
      </c>
      <c r="R13" s="132">
        <v>44742</v>
      </c>
      <c r="S13" s="109"/>
      <c r="T13" s="109"/>
      <c r="U13" s="142">
        <v>1</v>
      </c>
    </row>
    <row r="14" spans="1:22" ht="141.75" customHeight="1">
      <c r="B14" s="220"/>
      <c r="C14" s="231"/>
      <c r="D14" s="263"/>
      <c r="E14" s="126"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14" s="127">
        <f>+Autodiagnóstico!H11</f>
        <v>10</v>
      </c>
      <c r="G14" s="128" t="s">
        <v>236</v>
      </c>
      <c r="H14" s="129"/>
      <c r="I14" s="129" t="s">
        <v>237</v>
      </c>
      <c r="J14" s="129"/>
      <c r="K14" s="130" t="s">
        <v>363</v>
      </c>
      <c r="L14" s="127" t="s">
        <v>364</v>
      </c>
      <c r="M14" s="108"/>
      <c r="N14" s="109"/>
      <c r="O14" s="144" t="s">
        <v>398</v>
      </c>
      <c r="P14" s="109"/>
      <c r="Q14" s="127" t="s">
        <v>366</v>
      </c>
      <c r="R14" s="132">
        <v>44895</v>
      </c>
      <c r="S14" s="109"/>
      <c r="T14" s="109"/>
      <c r="U14" s="142">
        <v>1</v>
      </c>
    </row>
    <row r="15" spans="1:22" ht="164.25" hidden="1" customHeight="1" thickTop="1" thickBot="1">
      <c r="B15" s="220"/>
      <c r="C15" s="231"/>
      <c r="D15" s="263"/>
      <c r="E15" s="126"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15" s="127">
        <f>+Autodiagnóstico!H12</f>
        <v>10</v>
      </c>
      <c r="G15" s="128" t="s">
        <v>238</v>
      </c>
      <c r="H15" s="131" t="s">
        <v>239</v>
      </c>
      <c r="I15" s="129" t="s">
        <v>240</v>
      </c>
      <c r="J15" s="129"/>
      <c r="K15" s="130">
        <f>+Autodiagnóstico!I12</f>
        <v>0</v>
      </c>
      <c r="L15" s="127"/>
      <c r="M15" s="108"/>
      <c r="N15" s="109"/>
      <c r="O15" s="109"/>
      <c r="P15" s="109"/>
      <c r="Q15" s="127"/>
      <c r="R15" s="127"/>
      <c r="S15" s="109"/>
      <c r="T15" s="109"/>
      <c r="U15" s="109"/>
    </row>
    <row r="16" spans="1:22" ht="138" customHeight="1">
      <c r="B16" s="220"/>
      <c r="C16" s="231"/>
      <c r="D16" s="263"/>
      <c r="E16" s="126"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6" s="127">
        <f>+Autodiagnóstico!H13</f>
        <v>10</v>
      </c>
      <c r="G16" s="128" t="s">
        <v>238</v>
      </c>
      <c r="H16" s="131" t="s">
        <v>241</v>
      </c>
      <c r="I16" s="129" t="s">
        <v>242</v>
      </c>
      <c r="J16" s="129"/>
      <c r="K16" s="130" t="s">
        <v>367</v>
      </c>
      <c r="L16" s="127" t="s">
        <v>362</v>
      </c>
      <c r="M16" s="108"/>
      <c r="N16" s="109"/>
      <c r="O16" s="144" t="s">
        <v>393</v>
      </c>
      <c r="P16" s="109"/>
      <c r="Q16" s="127" t="s">
        <v>368</v>
      </c>
      <c r="R16" s="132">
        <v>44895</v>
      </c>
      <c r="S16" s="109"/>
      <c r="T16" s="109"/>
      <c r="U16" s="142">
        <v>0.5</v>
      </c>
      <c r="V16" s="143">
        <f>1/9</f>
        <v>0.1111111111111111</v>
      </c>
    </row>
    <row r="17" spans="2:21" ht="93" customHeight="1">
      <c r="B17" s="220"/>
      <c r="C17" s="231"/>
      <c r="D17" s="269"/>
      <c r="E17" s="126" t="str">
        <f>+Autodiagnóstico!G14</f>
        <v>Socializar los resultados del diagnóstico de la política de participación ciudadana al interior de la entidad.</v>
      </c>
      <c r="F17" s="127">
        <f>+Autodiagnóstico!H14</f>
        <v>10</v>
      </c>
      <c r="G17" s="128" t="s">
        <v>243</v>
      </c>
      <c r="H17" s="129"/>
      <c r="I17" s="129" t="s">
        <v>244</v>
      </c>
      <c r="J17" s="129"/>
      <c r="K17" s="130" t="s">
        <v>369</v>
      </c>
      <c r="L17" s="127" t="s">
        <v>362</v>
      </c>
      <c r="M17" s="108"/>
      <c r="N17" s="109"/>
      <c r="O17" s="144" t="s">
        <v>394</v>
      </c>
      <c r="P17" s="109"/>
      <c r="Q17" s="127" t="s">
        <v>370</v>
      </c>
      <c r="R17" s="132">
        <v>44895</v>
      </c>
      <c r="S17" s="109"/>
      <c r="T17" s="109"/>
      <c r="U17" s="142">
        <v>1</v>
      </c>
    </row>
    <row r="18" spans="2:21" ht="42" customHeight="1">
      <c r="B18" s="220"/>
      <c r="C18" s="231"/>
      <c r="D18" s="265" t="s">
        <v>117</v>
      </c>
      <c r="E18" s="218" t="s">
        <v>371</v>
      </c>
      <c r="F18" s="127">
        <f>+Autodiagnóstico!H15</f>
        <v>10</v>
      </c>
      <c r="G18" s="128" t="s">
        <v>245</v>
      </c>
      <c r="H18" s="129"/>
      <c r="I18" s="129" t="s">
        <v>246</v>
      </c>
      <c r="J18" s="129"/>
      <c r="K18" s="235" t="s">
        <v>383</v>
      </c>
      <c r="L18" s="214" t="s">
        <v>374</v>
      </c>
      <c r="M18" s="215"/>
      <c r="N18" s="215"/>
      <c r="O18" s="214" t="s">
        <v>397</v>
      </c>
      <c r="P18" s="215"/>
      <c r="Q18" s="214" t="s">
        <v>379</v>
      </c>
      <c r="R18" s="213">
        <v>44895</v>
      </c>
      <c r="S18" s="215"/>
      <c r="T18" s="215"/>
      <c r="U18" s="216">
        <v>1</v>
      </c>
    </row>
    <row r="19" spans="2:21" ht="123.75" customHeight="1">
      <c r="B19" s="220"/>
      <c r="C19" s="231"/>
      <c r="D19" s="263"/>
      <c r="E19" s="218"/>
      <c r="F19" s="127">
        <f>+Autodiagnóstico!H16</f>
        <v>10</v>
      </c>
      <c r="G19" s="128" t="s">
        <v>247</v>
      </c>
      <c r="H19" s="131" t="s">
        <v>248</v>
      </c>
      <c r="I19" s="129" t="s">
        <v>249</v>
      </c>
      <c r="J19" s="129"/>
      <c r="K19" s="235"/>
      <c r="L19" s="214"/>
      <c r="M19" s="215"/>
      <c r="N19" s="215"/>
      <c r="O19" s="214"/>
      <c r="P19" s="215"/>
      <c r="Q19" s="214"/>
      <c r="R19" s="214"/>
      <c r="S19" s="215"/>
      <c r="T19" s="215"/>
      <c r="U19" s="215"/>
    </row>
    <row r="20" spans="2:21" ht="130.5" customHeight="1">
      <c r="B20" s="220"/>
      <c r="C20" s="231"/>
      <c r="D20" s="263"/>
      <c r="E20" s="218"/>
      <c r="F20" s="127">
        <f>+Autodiagnóstico!H17</f>
        <v>10</v>
      </c>
      <c r="G20" s="128"/>
      <c r="H20" s="129"/>
      <c r="I20" s="129"/>
      <c r="J20" s="129"/>
      <c r="K20" s="235"/>
      <c r="L20" s="214"/>
      <c r="M20" s="215"/>
      <c r="N20" s="215"/>
      <c r="O20" s="214"/>
      <c r="P20" s="215"/>
      <c r="Q20" s="214"/>
      <c r="R20" s="214"/>
      <c r="S20" s="215"/>
      <c r="T20" s="215"/>
      <c r="U20" s="215"/>
    </row>
    <row r="21" spans="2:21" ht="56.25" hidden="1" customHeight="1">
      <c r="B21" s="220"/>
      <c r="C21" s="231"/>
      <c r="D21" s="263"/>
      <c r="E21" s="218"/>
      <c r="F21" s="127">
        <f>+Autodiagnóstico!H18</f>
        <v>10</v>
      </c>
      <c r="G21" s="128" t="s">
        <v>238</v>
      </c>
      <c r="H21" s="129"/>
      <c r="I21" s="129" t="s">
        <v>250</v>
      </c>
      <c r="J21" s="129"/>
      <c r="K21" s="235"/>
      <c r="L21" s="127"/>
      <c r="M21" s="108"/>
      <c r="N21" s="109"/>
      <c r="O21" s="109"/>
      <c r="P21" s="109"/>
      <c r="Q21" s="127"/>
      <c r="R21" s="127"/>
      <c r="S21" s="109"/>
      <c r="T21" s="109"/>
      <c r="U21" s="109"/>
    </row>
    <row r="22" spans="2:21" ht="105" hidden="1" customHeight="1" thickBot="1">
      <c r="B22" s="220"/>
      <c r="C22" s="231"/>
      <c r="D22" s="274"/>
      <c r="E22" s="218"/>
      <c r="F22" s="127">
        <v>60</v>
      </c>
      <c r="G22" s="128" t="s">
        <v>238</v>
      </c>
      <c r="H22" s="131" t="s">
        <v>251</v>
      </c>
      <c r="I22" s="129" t="s">
        <v>235</v>
      </c>
      <c r="J22" s="129"/>
      <c r="K22" s="235"/>
      <c r="L22" s="127"/>
      <c r="M22" s="108"/>
      <c r="N22" s="109"/>
      <c r="O22" s="109"/>
      <c r="P22" s="109"/>
      <c r="Q22" s="127"/>
      <c r="R22" s="127"/>
      <c r="S22" s="109"/>
      <c r="T22" s="109"/>
      <c r="U22" s="109"/>
    </row>
    <row r="23" spans="2:21" ht="112.5" customHeight="1">
      <c r="B23" s="220"/>
      <c r="C23" s="231"/>
      <c r="D23" s="262" t="s">
        <v>118</v>
      </c>
      <c r="E23" s="126"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23" s="127">
        <f>+Autodiagnóstico!H20</f>
        <v>10</v>
      </c>
      <c r="G23" s="128" t="s">
        <v>252</v>
      </c>
      <c r="H23" s="131" t="s">
        <v>253</v>
      </c>
      <c r="I23" s="129" t="s">
        <v>254</v>
      </c>
      <c r="J23" s="129" t="s">
        <v>255</v>
      </c>
      <c r="K23" s="214" t="s">
        <v>380</v>
      </c>
      <c r="L23" s="214" t="s">
        <v>373</v>
      </c>
      <c r="M23" s="215"/>
      <c r="N23" s="215"/>
      <c r="O23" s="214" t="s">
        <v>395</v>
      </c>
      <c r="P23" s="215"/>
      <c r="Q23" s="214" t="s">
        <v>381</v>
      </c>
      <c r="R23" s="213">
        <v>44895</v>
      </c>
      <c r="S23" s="215"/>
      <c r="T23" s="215"/>
      <c r="U23" s="216">
        <v>1</v>
      </c>
    </row>
    <row r="24" spans="2:21" ht="60" customHeight="1">
      <c r="B24" s="220"/>
      <c r="C24" s="231"/>
      <c r="D24" s="263"/>
      <c r="E24" s="126" t="str">
        <f>+Autodiagnóstico!G21</f>
        <v xml:space="preserve">Definir una estrategia para capacitar  a los grupos de valor  con el propósito de  cualificar los procesos de participación  ciudadana. </v>
      </c>
      <c r="F24" s="127">
        <f>+Autodiagnóstico!H21</f>
        <v>10</v>
      </c>
      <c r="G24" s="128" t="s">
        <v>256</v>
      </c>
      <c r="H24" s="129" t="s">
        <v>257</v>
      </c>
      <c r="I24" s="129" t="s">
        <v>254</v>
      </c>
      <c r="J24" s="129" t="s">
        <v>255</v>
      </c>
      <c r="K24" s="214"/>
      <c r="L24" s="214"/>
      <c r="M24" s="215"/>
      <c r="N24" s="215"/>
      <c r="O24" s="214"/>
      <c r="P24" s="215"/>
      <c r="Q24" s="214"/>
      <c r="R24" s="214"/>
      <c r="S24" s="215"/>
      <c r="T24" s="215"/>
      <c r="U24" s="215"/>
    </row>
    <row r="25" spans="2:21" ht="92.25" hidden="1" customHeight="1">
      <c r="B25" s="220"/>
      <c r="C25" s="231"/>
      <c r="D25" s="263"/>
      <c r="E25" s="126" t="str">
        <f>+Autodiagnóstico!G22</f>
        <v>Definir los recursos, alianzas, convenios y presupuesto asociado a las actividades que se implementarán en la entidad para promover la participación ciudadana.</v>
      </c>
      <c r="F25" s="127">
        <f>+Autodiagnóstico!H22</f>
        <v>10</v>
      </c>
      <c r="G25" s="128"/>
      <c r="H25" s="129" t="s">
        <v>258</v>
      </c>
      <c r="I25" s="129" t="s">
        <v>259</v>
      </c>
      <c r="J25" s="129"/>
      <c r="K25" s="214"/>
      <c r="L25" s="214"/>
      <c r="M25" s="215"/>
      <c r="N25" s="215"/>
      <c r="O25" s="214"/>
      <c r="P25" s="215"/>
      <c r="Q25" s="214"/>
      <c r="R25" s="214"/>
      <c r="S25" s="215"/>
      <c r="T25" s="215"/>
      <c r="U25" s="215"/>
    </row>
    <row r="26" spans="2:21" ht="40.5" hidden="1" customHeight="1">
      <c r="B26" s="220"/>
      <c r="C26" s="231"/>
      <c r="D26" s="263"/>
      <c r="E26" s="126" t="str">
        <f>+Autodiagnóstico!G23</f>
        <v>Establecer el  cronograma de ejecución de las actividades identificadas que se desarrollarán para promover la participación ciudadana</v>
      </c>
      <c r="F26" s="127">
        <f>+Autodiagnóstico!H23</f>
        <v>10</v>
      </c>
      <c r="G26" s="128"/>
      <c r="H26" s="129"/>
      <c r="I26" s="129" t="s">
        <v>260</v>
      </c>
      <c r="J26" s="129"/>
      <c r="K26" s="214"/>
      <c r="L26" s="214"/>
      <c r="M26" s="215"/>
      <c r="N26" s="215"/>
      <c r="O26" s="214"/>
      <c r="P26" s="215"/>
      <c r="Q26" s="214"/>
      <c r="R26" s="214"/>
      <c r="S26" s="215"/>
      <c r="T26" s="215"/>
      <c r="U26" s="215"/>
    </row>
    <row r="27" spans="2:21" ht="133.5" hidden="1" customHeight="1">
      <c r="B27" s="220"/>
      <c r="C27" s="231"/>
      <c r="D27" s="263"/>
      <c r="E27" s="126" t="str">
        <f>+Autodiagnóstico!G24</f>
        <v>Definir los roles y responsabilidades de las diferentes áreas de la entidad, en materia de participación ciudadana</v>
      </c>
      <c r="F27" s="127">
        <f>+Autodiagnóstico!H24</f>
        <v>10</v>
      </c>
      <c r="G27" s="128"/>
      <c r="H27" s="131" t="s">
        <v>261</v>
      </c>
      <c r="I27" s="129" t="s">
        <v>260</v>
      </c>
      <c r="J27" s="129"/>
      <c r="K27" s="214"/>
      <c r="L27" s="214"/>
      <c r="M27" s="215"/>
      <c r="N27" s="215"/>
      <c r="O27" s="214"/>
      <c r="P27" s="215"/>
      <c r="Q27" s="214"/>
      <c r="R27" s="214"/>
      <c r="S27" s="215"/>
      <c r="T27" s="215"/>
      <c r="U27" s="215"/>
    </row>
    <row r="28" spans="2:21" ht="114" hidden="1" customHeight="1">
      <c r="B28" s="220"/>
      <c r="C28" s="231"/>
      <c r="D28" s="263"/>
      <c r="E28" s="126"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8" s="127">
        <f>+Autodiagnóstico!H25</f>
        <v>10</v>
      </c>
      <c r="G28" s="128"/>
      <c r="H28" s="129"/>
      <c r="I28" s="129" t="s">
        <v>260</v>
      </c>
      <c r="J28" s="129" t="s">
        <v>245</v>
      </c>
      <c r="K28" s="214"/>
      <c r="L28" s="214"/>
      <c r="M28" s="215"/>
      <c r="N28" s="215"/>
      <c r="O28" s="214"/>
      <c r="P28" s="215"/>
      <c r="Q28" s="214"/>
      <c r="R28" s="214"/>
      <c r="S28" s="215"/>
      <c r="T28" s="215"/>
      <c r="U28" s="215"/>
    </row>
    <row r="29" spans="2:21" ht="45.75" customHeight="1" thickBot="1">
      <c r="B29" s="220"/>
      <c r="C29" s="231"/>
      <c r="D29" s="264"/>
      <c r="E29" s="126" t="str">
        <f>+Autodiagnóstico!G26</f>
        <v>Definir una estrategia de comunicación (interna y externa) que permita informar sobrela actividad participativa, desde su inicio, ejecución y desarrollo.</v>
      </c>
      <c r="F29" s="127">
        <f>+Autodiagnóstico!H26</f>
        <v>10</v>
      </c>
      <c r="G29" s="128"/>
      <c r="H29" s="129"/>
      <c r="I29" s="129" t="s">
        <v>262</v>
      </c>
      <c r="J29" s="129"/>
      <c r="K29" s="214"/>
      <c r="L29" s="214"/>
      <c r="M29" s="215"/>
      <c r="N29" s="215"/>
      <c r="O29" s="214"/>
      <c r="P29" s="215"/>
      <c r="Q29" s="214"/>
      <c r="R29" s="214"/>
      <c r="S29" s="215"/>
      <c r="T29" s="215"/>
      <c r="U29" s="215"/>
    </row>
    <row r="30" spans="2:21" ht="114" hidden="1" customHeight="1">
      <c r="B30" s="220"/>
      <c r="C30" s="231"/>
      <c r="D30" s="265" t="s">
        <v>119</v>
      </c>
      <c r="E30" s="218" t="s">
        <v>371</v>
      </c>
      <c r="F30" s="127">
        <f>+Autodiagnóstico!H27</f>
        <v>10</v>
      </c>
      <c r="G30" s="128" t="s">
        <v>263</v>
      </c>
      <c r="H30" s="129"/>
      <c r="I30" s="129" t="s">
        <v>264</v>
      </c>
      <c r="J30" s="129" t="s">
        <v>245</v>
      </c>
      <c r="K30" s="214" t="s">
        <v>372</v>
      </c>
      <c r="L30" s="127" t="s">
        <v>373</v>
      </c>
      <c r="M30" s="215"/>
      <c r="N30" s="215"/>
      <c r="O30" s="215"/>
      <c r="P30" s="215"/>
      <c r="Q30" s="127"/>
      <c r="R30" s="127"/>
      <c r="S30" s="215"/>
      <c r="T30" s="215"/>
      <c r="U30" s="215"/>
    </row>
    <row r="31" spans="2:21" ht="36.75" hidden="1" thickBot="1">
      <c r="B31" s="220"/>
      <c r="C31" s="231"/>
      <c r="D31" s="266"/>
      <c r="E31" s="218"/>
      <c r="F31" s="127">
        <f>+Autodiagnóstico!H28</f>
        <v>10</v>
      </c>
      <c r="G31" s="128"/>
      <c r="H31" s="129"/>
      <c r="I31" s="129" t="s">
        <v>265</v>
      </c>
      <c r="J31" s="129"/>
      <c r="K31" s="214"/>
      <c r="L31" s="127"/>
      <c r="M31" s="215"/>
      <c r="N31" s="215"/>
      <c r="O31" s="215"/>
      <c r="P31" s="215"/>
      <c r="Q31" s="127"/>
      <c r="R31" s="127"/>
      <c r="S31" s="215"/>
      <c r="T31" s="215"/>
      <c r="U31" s="215"/>
    </row>
    <row r="32" spans="2:21" ht="63" hidden="1" customHeight="1" thickBot="1">
      <c r="B32" s="220"/>
      <c r="C32" s="232"/>
      <c r="D32" s="267"/>
      <c r="E32" s="218"/>
      <c r="F32" s="127">
        <f>+Autodiagnóstico!H29</f>
        <v>10</v>
      </c>
      <c r="G32" s="128" t="s">
        <v>243</v>
      </c>
      <c r="H32" s="129"/>
      <c r="I32" s="129" t="s">
        <v>266</v>
      </c>
      <c r="J32" s="129" t="s">
        <v>245</v>
      </c>
      <c r="K32" s="214"/>
      <c r="L32" s="127"/>
      <c r="M32" s="108"/>
      <c r="N32" s="109"/>
      <c r="O32" s="109"/>
      <c r="P32" s="109"/>
      <c r="Q32" s="127"/>
      <c r="R32" s="127"/>
      <c r="S32" s="109"/>
      <c r="T32" s="109"/>
      <c r="U32" s="109"/>
    </row>
    <row r="33" spans="2:22" ht="66" customHeight="1">
      <c r="B33" s="220"/>
      <c r="C33" s="233" t="s">
        <v>114</v>
      </c>
      <c r="D33" s="268" t="s">
        <v>120</v>
      </c>
      <c r="E33" s="218" t="s">
        <v>377</v>
      </c>
      <c r="F33" s="127">
        <f>+Autodiagnóstico!H30</f>
        <v>10</v>
      </c>
      <c r="G33" s="128" t="s">
        <v>243</v>
      </c>
      <c r="H33" s="129"/>
      <c r="I33" s="129" t="s">
        <v>267</v>
      </c>
      <c r="J33" s="129" t="s">
        <v>245</v>
      </c>
      <c r="K33" s="214" t="s">
        <v>375</v>
      </c>
      <c r="L33" s="214" t="s">
        <v>373</v>
      </c>
      <c r="M33" s="215"/>
      <c r="N33" s="215"/>
      <c r="O33" s="214" t="s">
        <v>396</v>
      </c>
      <c r="P33" s="215"/>
      <c r="Q33" s="214" t="s">
        <v>382</v>
      </c>
      <c r="R33" s="213">
        <v>44895</v>
      </c>
      <c r="S33" s="215"/>
      <c r="T33" s="215"/>
      <c r="U33" s="216">
        <v>1</v>
      </c>
    </row>
    <row r="34" spans="2:22" ht="132" hidden="1" customHeight="1" thickBot="1">
      <c r="B34" s="220"/>
      <c r="C34" s="233"/>
      <c r="D34" s="263"/>
      <c r="E34" s="218"/>
      <c r="F34" s="127">
        <f>+Autodiagnóstico!H31</f>
        <v>10</v>
      </c>
      <c r="G34" s="128" t="s">
        <v>268</v>
      </c>
      <c r="H34" s="129"/>
      <c r="I34" s="129" t="s">
        <v>269</v>
      </c>
      <c r="J34" s="129"/>
      <c r="K34" s="214"/>
      <c r="L34" s="214"/>
      <c r="M34" s="215"/>
      <c r="N34" s="215"/>
      <c r="O34" s="215"/>
      <c r="P34" s="215"/>
      <c r="Q34" s="214"/>
      <c r="R34" s="214"/>
      <c r="S34" s="215"/>
      <c r="T34" s="215"/>
      <c r="U34" s="215"/>
    </row>
    <row r="35" spans="2:22" ht="135" hidden="1" customHeight="1" thickTop="1" thickBot="1">
      <c r="B35" s="220"/>
      <c r="C35" s="233"/>
      <c r="D35" s="263"/>
      <c r="E35" s="218"/>
      <c r="F35" s="127">
        <f>+Autodiagnóstico!H32</f>
        <v>10</v>
      </c>
      <c r="G35" s="128" t="s">
        <v>268</v>
      </c>
      <c r="H35" s="129"/>
      <c r="I35" s="129" t="s">
        <v>269</v>
      </c>
      <c r="J35" s="129" t="s">
        <v>255</v>
      </c>
      <c r="K35" s="214"/>
      <c r="L35" s="214"/>
      <c r="M35" s="215"/>
      <c r="N35" s="215"/>
      <c r="O35" s="215"/>
      <c r="P35" s="215"/>
      <c r="Q35" s="214"/>
      <c r="R35" s="214"/>
      <c r="S35" s="215"/>
      <c r="T35" s="215"/>
      <c r="U35" s="215"/>
    </row>
    <row r="36" spans="2:22" ht="201.75" hidden="1" customHeight="1" thickTop="1" thickBot="1">
      <c r="B36" s="220"/>
      <c r="C36" s="233"/>
      <c r="D36" s="263"/>
      <c r="E36" s="218"/>
      <c r="F36" s="127">
        <f>+Autodiagnóstico!H33</f>
        <v>10</v>
      </c>
      <c r="G36" s="128" t="s">
        <v>268</v>
      </c>
      <c r="H36" s="131" t="s">
        <v>270</v>
      </c>
      <c r="I36" s="129" t="s">
        <v>260</v>
      </c>
      <c r="J36" s="129" t="s">
        <v>271</v>
      </c>
      <c r="K36" s="214"/>
      <c r="L36" s="214"/>
      <c r="M36" s="215"/>
      <c r="N36" s="215"/>
      <c r="O36" s="215"/>
      <c r="P36" s="215"/>
      <c r="Q36" s="214"/>
      <c r="R36" s="214"/>
      <c r="S36" s="215"/>
      <c r="T36" s="215"/>
      <c r="U36" s="215"/>
    </row>
    <row r="37" spans="2:22" ht="42" hidden="1" customHeight="1" thickTop="1" thickBot="1">
      <c r="B37" s="220"/>
      <c r="C37" s="233"/>
      <c r="D37" s="263"/>
      <c r="E37" s="218"/>
      <c r="F37" s="127">
        <f>+Autodiagnóstico!H34</f>
        <v>10</v>
      </c>
      <c r="G37" s="128"/>
      <c r="H37" s="129"/>
      <c r="I37" s="129" t="s">
        <v>272</v>
      </c>
      <c r="J37" s="129" t="s">
        <v>255</v>
      </c>
      <c r="K37" s="214"/>
      <c r="L37" s="214"/>
      <c r="M37" s="215"/>
      <c r="N37" s="215"/>
      <c r="O37" s="215"/>
      <c r="P37" s="215"/>
      <c r="Q37" s="214"/>
      <c r="R37" s="214"/>
      <c r="S37" s="215"/>
      <c r="T37" s="215"/>
      <c r="U37" s="215"/>
    </row>
    <row r="38" spans="2:22" ht="173.25" hidden="1" customHeight="1" thickTop="1">
      <c r="B38" s="220"/>
      <c r="C38" s="233"/>
      <c r="D38" s="263"/>
      <c r="E38" s="218"/>
      <c r="F38" s="127">
        <f>+Autodiagnóstico!H35</f>
        <v>10</v>
      </c>
      <c r="G38" s="128"/>
      <c r="H38" s="131" t="s">
        <v>273</v>
      </c>
      <c r="I38" s="129" t="s">
        <v>272</v>
      </c>
      <c r="J38" s="129"/>
      <c r="K38" s="214"/>
      <c r="L38" s="214"/>
      <c r="M38" s="215"/>
      <c r="N38" s="215"/>
      <c r="O38" s="215"/>
      <c r="P38" s="215"/>
      <c r="Q38" s="214"/>
      <c r="R38" s="214"/>
      <c r="S38" s="215"/>
      <c r="T38" s="215"/>
      <c r="U38" s="215"/>
    </row>
    <row r="39" spans="2:22" ht="42" customHeight="1">
      <c r="B39" s="220"/>
      <c r="C39" s="233"/>
      <c r="D39" s="269"/>
      <c r="E39" s="218"/>
      <c r="F39" s="127">
        <f>+Autodiagnóstico!H36</f>
        <v>10</v>
      </c>
      <c r="G39" s="128"/>
      <c r="H39" s="129"/>
      <c r="I39" s="129" t="s">
        <v>274</v>
      </c>
      <c r="J39" s="129"/>
      <c r="K39" s="214"/>
      <c r="L39" s="214"/>
      <c r="M39" s="215"/>
      <c r="N39" s="215"/>
      <c r="O39" s="215"/>
      <c r="P39" s="215"/>
      <c r="Q39" s="214"/>
      <c r="R39" s="214"/>
      <c r="S39" s="215"/>
      <c r="T39" s="215"/>
      <c r="U39" s="215"/>
    </row>
    <row r="40" spans="2:22" ht="66.75" customHeight="1">
      <c r="B40" s="220"/>
      <c r="C40" s="233"/>
      <c r="D40" s="270" t="s">
        <v>121</v>
      </c>
      <c r="E40" s="217" t="s">
        <v>376</v>
      </c>
      <c r="F40" s="127">
        <f>+Autodiagnóstico!H37</f>
        <v>10</v>
      </c>
      <c r="G40" s="128"/>
      <c r="H40" s="129"/>
      <c r="I40" s="129"/>
      <c r="J40" s="129"/>
      <c r="K40" s="219" t="s">
        <v>384</v>
      </c>
      <c r="L40" s="214" t="s">
        <v>373</v>
      </c>
      <c r="M40" s="215"/>
      <c r="N40" s="215"/>
      <c r="O40" s="215"/>
      <c r="P40" s="215"/>
      <c r="Q40" s="214" t="s">
        <v>385</v>
      </c>
      <c r="R40" s="213">
        <v>44895</v>
      </c>
      <c r="S40" s="215"/>
      <c r="T40" s="215"/>
      <c r="U40" s="215"/>
    </row>
    <row r="41" spans="2:22" ht="88.5" customHeight="1">
      <c r="B41" s="220"/>
      <c r="C41" s="233"/>
      <c r="D41" s="271"/>
      <c r="E41" s="217"/>
      <c r="F41" s="127">
        <f>+Autodiagnóstico!H38</f>
        <v>10</v>
      </c>
      <c r="G41" s="128" t="s">
        <v>243</v>
      </c>
      <c r="H41" s="129"/>
      <c r="I41" s="129" t="s">
        <v>275</v>
      </c>
      <c r="J41" s="129" t="s">
        <v>245</v>
      </c>
      <c r="K41" s="219"/>
      <c r="L41" s="214"/>
      <c r="M41" s="215"/>
      <c r="N41" s="215"/>
      <c r="O41" s="215"/>
      <c r="P41" s="215"/>
      <c r="Q41" s="214"/>
      <c r="R41" s="214"/>
      <c r="S41" s="215"/>
      <c r="T41" s="215"/>
      <c r="U41" s="215"/>
    </row>
    <row r="42" spans="2:22" ht="111" hidden="1" customHeight="1">
      <c r="B42" s="220"/>
      <c r="C42" s="233"/>
      <c r="D42" s="271"/>
      <c r="E42" s="126"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42" s="127">
        <f>+Autodiagnóstico!H39</f>
        <v>10</v>
      </c>
      <c r="G42" s="128" t="s">
        <v>243</v>
      </c>
      <c r="H42" s="129"/>
      <c r="I42" s="129" t="s">
        <v>275</v>
      </c>
      <c r="J42" s="129"/>
      <c r="K42" s="219"/>
      <c r="L42" s="127"/>
      <c r="M42" s="108"/>
      <c r="N42" s="109"/>
      <c r="O42" s="109"/>
      <c r="P42" s="109"/>
      <c r="Q42" s="127"/>
      <c r="R42" s="127"/>
      <c r="S42" s="109"/>
      <c r="T42" s="109"/>
      <c r="U42" s="109"/>
    </row>
    <row r="43" spans="2:22" ht="90" customHeight="1">
      <c r="B43" s="220"/>
      <c r="C43" s="234"/>
      <c r="D43" s="272"/>
      <c r="E43" s="126" t="str">
        <f>+Autodiagnóstico!G40</f>
        <v>Documentar las buenas prácticas de la entidad en materia de participación ciudadana que permitan alimentar el próximo plan de participación.</v>
      </c>
      <c r="F43" s="127">
        <f>+Autodiagnóstico!H40</f>
        <v>10</v>
      </c>
      <c r="G43" s="128" t="s">
        <v>276</v>
      </c>
      <c r="H43" s="129"/>
      <c r="I43" s="129"/>
      <c r="J43" s="129" t="s">
        <v>245</v>
      </c>
      <c r="K43" s="145" t="s">
        <v>232</v>
      </c>
      <c r="L43" s="127" t="s">
        <v>373</v>
      </c>
      <c r="M43" s="108"/>
      <c r="N43" s="109"/>
      <c r="O43" s="109"/>
      <c r="P43" s="109"/>
      <c r="Q43" s="127" t="s">
        <v>386</v>
      </c>
      <c r="R43" s="132">
        <v>44895</v>
      </c>
      <c r="S43" s="109"/>
      <c r="T43" s="109"/>
      <c r="U43" s="109"/>
      <c r="V43" s="4">
        <f>4.5/9</f>
        <v>0.5</v>
      </c>
    </row>
    <row r="44" spans="2:22" ht="18.75" hidden="1" customHeight="1" thickBot="1">
      <c r="B44" s="24"/>
      <c r="C44" s="25"/>
      <c r="D44" s="25"/>
      <c r="E44" s="86"/>
      <c r="F44" s="26"/>
      <c r="G44" s="97"/>
      <c r="H44" s="97"/>
      <c r="I44" s="97"/>
      <c r="J44" s="97"/>
      <c r="K44" s="25"/>
      <c r="L44" s="25"/>
      <c r="M44" s="25"/>
      <c r="N44" s="27"/>
    </row>
    <row r="45" spans="2:22" ht="7.5" hidden="1" customHeight="1">
      <c r="E45" s="133"/>
      <c r="G45" s="134"/>
      <c r="H45" s="134"/>
      <c r="I45" s="134"/>
      <c r="J45" s="134"/>
    </row>
    <row r="46" spans="2:22" ht="25.5" customHeight="1">
      <c r="E46" s="133"/>
      <c r="G46" s="134"/>
      <c r="H46" s="134"/>
      <c r="I46" s="134"/>
      <c r="J46" s="134"/>
    </row>
    <row r="47" spans="2:22" ht="7.5" customHeight="1">
      <c r="E47" s="133"/>
      <c r="G47" s="134"/>
      <c r="H47" s="134"/>
      <c r="I47" s="134"/>
      <c r="J47" s="134"/>
    </row>
    <row r="48" spans="2:22" ht="7.5" customHeight="1">
      <c r="E48" s="138"/>
      <c r="F48" s="139"/>
      <c r="G48" s="140"/>
      <c r="H48" s="140"/>
      <c r="I48" s="140"/>
      <c r="J48" s="140"/>
      <c r="K48" s="141"/>
      <c r="L48" s="141"/>
      <c r="R48" s="141"/>
      <c r="S48" s="141"/>
      <c r="T48" s="141"/>
    </row>
    <row r="49" spans="5:22" ht="22.5" customHeight="1">
      <c r="E49" s="243" t="s">
        <v>389</v>
      </c>
      <c r="F49" s="243"/>
      <c r="G49" s="243"/>
      <c r="H49" s="243"/>
      <c r="I49" s="243"/>
      <c r="J49" s="243"/>
      <c r="K49" s="243"/>
      <c r="L49" s="243"/>
      <c r="S49" s="135" t="s">
        <v>387</v>
      </c>
      <c r="T49" s="135"/>
      <c r="U49" s="135"/>
      <c r="V49" s="135"/>
    </row>
    <row r="50" spans="5:22" ht="26.25" customHeight="1">
      <c r="E50" s="244" t="s">
        <v>390</v>
      </c>
      <c r="F50" s="244"/>
      <c r="G50" s="244"/>
      <c r="H50" s="244"/>
      <c r="I50" s="244"/>
      <c r="J50" s="244"/>
      <c r="K50" s="244"/>
      <c r="L50" s="244"/>
      <c r="S50" s="137" t="s">
        <v>388</v>
      </c>
      <c r="T50" s="136"/>
      <c r="U50" s="136"/>
      <c r="V50" s="136"/>
    </row>
    <row r="51" spans="5:22"/>
    <row r="52" spans="5:22"/>
    <row r="53" spans="5:22"/>
    <row r="54" spans="5:22"/>
    <row r="55" spans="5:22"/>
    <row r="56" spans="5:22"/>
    <row r="57" spans="5:22"/>
    <row r="58" spans="5:22" ht="18">
      <c r="G58" s="67" t="s">
        <v>163</v>
      </c>
    </row>
    <row r="59" spans="5:22"/>
    <row r="60" spans="5:22"/>
    <row r="61" spans="5:22"/>
    <row r="62" spans="5:22"/>
    <row r="63" spans="5:22"/>
    <row r="64" spans="5:22"/>
  </sheetData>
  <protectedRanges>
    <protectedRange sqref="K13:M43" name="Planeacion"/>
  </protectedRanges>
  <mergeCells count="90">
    <mergeCell ref="E49:L49"/>
    <mergeCell ref="E50:L50"/>
    <mergeCell ref="D1:D3"/>
    <mergeCell ref="E1:E3"/>
    <mergeCell ref="F1:S2"/>
    <mergeCell ref="F3:S4"/>
    <mergeCell ref="F7:K7"/>
    <mergeCell ref="D23:D29"/>
    <mergeCell ref="D30:D32"/>
    <mergeCell ref="D33:D39"/>
    <mergeCell ref="F11:F12"/>
    <mergeCell ref="D40:D43"/>
    <mergeCell ref="D13:D17"/>
    <mergeCell ref="D18:D22"/>
    <mergeCell ref="K23:K29"/>
    <mergeCell ref="L23:L29"/>
    <mergeCell ref="T1:U1"/>
    <mergeCell ref="T2:U2"/>
    <mergeCell ref="T3:U3"/>
    <mergeCell ref="T4:U4"/>
    <mergeCell ref="M11:Q11"/>
    <mergeCell ref="R11:R12"/>
    <mergeCell ref="S11:U11"/>
    <mergeCell ref="B13:B43"/>
    <mergeCell ref="C9:M9"/>
    <mergeCell ref="C11:C12"/>
    <mergeCell ref="D11:D12"/>
    <mergeCell ref="E11:E12"/>
    <mergeCell ref="K11:K12"/>
    <mergeCell ref="L11:L12"/>
    <mergeCell ref="J11:J12"/>
    <mergeCell ref="I11:I12"/>
    <mergeCell ref="H11:H12"/>
    <mergeCell ref="G11:G12"/>
    <mergeCell ref="C13:C32"/>
    <mergeCell ref="C33:C43"/>
    <mergeCell ref="E18:E22"/>
    <mergeCell ref="K18:K22"/>
    <mergeCell ref="L18:L20"/>
    <mergeCell ref="E40:E41"/>
    <mergeCell ref="E33:E39"/>
    <mergeCell ref="E30:E32"/>
    <mergeCell ref="L33:L39"/>
    <mergeCell ref="L40:L41"/>
    <mergeCell ref="K30:K32"/>
    <mergeCell ref="K40:K42"/>
    <mergeCell ref="K33:K39"/>
    <mergeCell ref="R33:R39"/>
    <mergeCell ref="S33:S39"/>
    <mergeCell ref="T33:T39"/>
    <mergeCell ref="U33:U39"/>
    <mergeCell ref="M40:M41"/>
    <mergeCell ref="N40:N41"/>
    <mergeCell ref="O40:O41"/>
    <mergeCell ref="P40:P41"/>
    <mergeCell ref="Q40:Q41"/>
    <mergeCell ref="R40:R41"/>
    <mergeCell ref="M33:M39"/>
    <mergeCell ref="N33:N39"/>
    <mergeCell ref="O33:O39"/>
    <mergeCell ref="P33:P39"/>
    <mergeCell ref="Q33:Q39"/>
    <mergeCell ref="S40:S41"/>
    <mergeCell ref="T40:T41"/>
    <mergeCell ref="S30:S31"/>
    <mergeCell ref="T30:T31"/>
    <mergeCell ref="U30:U31"/>
    <mergeCell ref="U40:U41"/>
    <mergeCell ref="R23:R29"/>
    <mergeCell ref="S23:S29"/>
    <mergeCell ref="T23:T29"/>
    <mergeCell ref="U23:U29"/>
    <mergeCell ref="M30:M31"/>
    <mergeCell ref="N30:N31"/>
    <mergeCell ref="O30:O31"/>
    <mergeCell ref="P30:P31"/>
    <mergeCell ref="M23:M29"/>
    <mergeCell ref="N23:N29"/>
    <mergeCell ref="O23:O29"/>
    <mergeCell ref="P23:P29"/>
    <mergeCell ref="Q23:Q29"/>
    <mergeCell ref="R18:R20"/>
    <mergeCell ref="S18:S20"/>
    <mergeCell ref="T18:T20"/>
    <mergeCell ref="U18:U20"/>
    <mergeCell ref="M18:M20"/>
    <mergeCell ref="N18:N20"/>
    <mergeCell ref="O18:O20"/>
    <mergeCell ref="P18:P20"/>
    <mergeCell ref="Q18:Q20"/>
  </mergeCells>
  <conditionalFormatting sqref="F13:F43">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rintOptions horizontalCentered="1" verticalCentered="1"/>
  <pageMargins left="0.31496062992125984" right="0.31496062992125984" top="0.35433070866141736" bottom="0.35433070866141736" header="0.31496062992125984" footer="0.31496062992125984"/>
  <pageSetup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RowHeight="12"/>
  <cols>
    <col min="1" max="1" width="101.7109375" style="2" bestFit="1" customWidth="1"/>
    <col min="2" max="2" width="8.28515625" style="2" bestFit="1" customWidth="1"/>
    <col min="3" max="16384" width="11.42578125" style="2"/>
  </cols>
  <sheetData>
    <row r="1" spans="1:2">
      <c r="A1" s="1" t="s">
        <v>113</v>
      </c>
      <c r="B1" s="1" t="s">
        <v>2</v>
      </c>
    </row>
    <row r="2" spans="1:2">
      <c r="A2" s="2" t="s">
        <v>4</v>
      </c>
      <c r="B2" s="2" t="s">
        <v>3</v>
      </c>
    </row>
    <row r="3" spans="1:2">
      <c r="A3" s="2" t="s">
        <v>5</v>
      </c>
      <c r="B3" s="2" t="s">
        <v>109</v>
      </c>
    </row>
    <row r="4" spans="1:2">
      <c r="A4" s="2" t="s">
        <v>6</v>
      </c>
      <c r="B4" s="2" t="s">
        <v>1</v>
      </c>
    </row>
    <row r="5" spans="1:2">
      <c r="A5" s="2" t="s">
        <v>7</v>
      </c>
      <c r="B5" s="2" t="s">
        <v>109</v>
      </c>
    </row>
    <row r="6" spans="1:2">
      <c r="A6" s="2" t="s">
        <v>8</v>
      </c>
      <c r="B6" s="2" t="s">
        <v>109</v>
      </c>
    </row>
    <row r="7" spans="1:2">
      <c r="A7" s="2" t="s">
        <v>9</v>
      </c>
      <c r="B7" s="2" t="s">
        <v>3</v>
      </c>
    </row>
    <row r="8" spans="1:2" ht="15" customHeight="1">
      <c r="A8" s="2" t="s">
        <v>10</v>
      </c>
      <c r="B8" s="2" t="s">
        <v>1</v>
      </c>
    </row>
    <row r="9" spans="1:2">
      <c r="A9" s="2" t="s">
        <v>0</v>
      </c>
      <c r="B9" s="2" t="s">
        <v>3</v>
      </c>
    </row>
    <row r="10" spans="1:2">
      <c r="A10" s="2" t="s">
        <v>11</v>
      </c>
      <c r="B10" s="2" t="s">
        <v>109</v>
      </c>
    </row>
    <row r="11" spans="1:2">
      <c r="A11" s="2" t="s">
        <v>12</v>
      </c>
      <c r="B11" s="2" t="s">
        <v>109</v>
      </c>
    </row>
    <row r="12" spans="1:2">
      <c r="A12" s="2" t="s">
        <v>13</v>
      </c>
      <c r="B12" s="2" t="s">
        <v>109</v>
      </c>
    </row>
    <row r="13" spans="1:2">
      <c r="A13" s="2" t="s">
        <v>14</v>
      </c>
      <c r="B13" s="2" t="s">
        <v>109</v>
      </c>
    </row>
    <row r="14" spans="1:2">
      <c r="A14" s="2" t="s">
        <v>15</v>
      </c>
      <c r="B14" s="2" t="s">
        <v>109</v>
      </c>
    </row>
    <row r="15" spans="1:2">
      <c r="A15" s="2" t="s">
        <v>16</v>
      </c>
      <c r="B15" s="2" t="s">
        <v>109</v>
      </c>
    </row>
    <row r="16" spans="1:2">
      <c r="A16" s="2" t="s">
        <v>17</v>
      </c>
      <c r="B16" s="2" t="s">
        <v>1</v>
      </c>
    </row>
    <row r="17" spans="1:2">
      <c r="A17" s="2" t="s">
        <v>18</v>
      </c>
      <c r="B17" s="2" t="s">
        <v>3</v>
      </c>
    </row>
    <row r="18" spans="1:2">
      <c r="A18" s="2" t="s">
        <v>19</v>
      </c>
      <c r="B18" s="2" t="s">
        <v>109</v>
      </c>
    </row>
    <row r="19" spans="1:2">
      <c r="A19" s="2" t="s">
        <v>20</v>
      </c>
      <c r="B19" s="2" t="s">
        <v>109</v>
      </c>
    </row>
    <row r="20" spans="1:2">
      <c r="A20" s="2" t="s">
        <v>21</v>
      </c>
      <c r="B20" s="2" t="s">
        <v>109</v>
      </c>
    </row>
    <row r="21" spans="1:2">
      <c r="A21" s="2" t="s">
        <v>22</v>
      </c>
      <c r="B21" s="2" t="s">
        <v>109</v>
      </c>
    </row>
    <row r="22" spans="1:2">
      <c r="A22" s="2" t="s">
        <v>23</v>
      </c>
      <c r="B22" s="2" t="s">
        <v>109</v>
      </c>
    </row>
    <row r="23" spans="1:2">
      <c r="A23" s="2" t="s">
        <v>24</v>
      </c>
      <c r="B23" s="2" t="s">
        <v>109</v>
      </c>
    </row>
    <row r="24" spans="1:2">
      <c r="A24" s="2" t="s">
        <v>25</v>
      </c>
      <c r="B24" s="2" t="s">
        <v>3</v>
      </c>
    </row>
    <row r="25" spans="1:2">
      <c r="A25" s="2" t="s">
        <v>26</v>
      </c>
      <c r="B25" s="2" t="s">
        <v>3</v>
      </c>
    </row>
    <row r="26" spans="1:2">
      <c r="A26" s="2" t="s">
        <v>27</v>
      </c>
      <c r="B26" s="2" t="s">
        <v>109</v>
      </c>
    </row>
    <row r="27" spans="1:2">
      <c r="A27" s="2" t="s">
        <v>28</v>
      </c>
      <c r="B27" s="2" t="s">
        <v>1</v>
      </c>
    </row>
    <row r="28" spans="1:2">
      <c r="A28" s="2" t="s">
        <v>29</v>
      </c>
      <c r="B28" s="2" t="s">
        <v>3</v>
      </c>
    </row>
    <row r="29" spans="1:2">
      <c r="A29" s="2" t="s">
        <v>30</v>
      </c>
      <c r="B29" s="2" t="s">
        <v>1</v>
      </c>
    </row>
    <row r="30" spans="1:2">
      <c r="A30" s="2" t="s">
        <v>31</v>
      </c>
      <c r="B30" s="2" t="s">
        <v>1</v>
      </c>
    </row>
    <row r="31" spans="1:2">
      <c r="A31" s="2" t="s">
        <v>32</v>
      </c>
      <c r="B31" s="2" t="s">
        <v>1</v>
      </c>
    </row>
    <row r="32" spans="1:2">
      <c r="A32" s="2" t="s">
        <v>33</v>
      </c>
      <c r="B32" s="2" t="s">
        <v>109</v>
      </c>
    </row>
    <row r="33" spans="1:2">
      <c r="A33" s="2" t="s">
        <v>34</v>
      </c>
      <c r="B33" s="2" t="s">
        <v>109</v>
      </c>
    </row>
    <row r="34" spans="1:2">
      <c r="A34" s="2" t="s">
        <v>35</v>
      </c>
      <c r="B34" s="2" t="s">
        <v>3</v>
      </c>
    </row>
    <row r="35" spans="1:2">
      <c r="A35" s="2" t="s">
        <v>36</v>
      </c>
      <c r="B35" s="2" t="s">
        <v>109</v>
      </c>
    </row>
    <row r="36" spans="1:2">
      <c r="A36" s="2" t="s">
        <v>37</v>
      </c>
      <c r="B36" s="2" t="s">
        <v>3</v>
      </c>
    </row>
    <row r="37" spans="1:2">
      <c r="A37" s="2" t="s">
        <v>38</v>
      </c>
      <c r="B37" s="2" t="s">
        <v>109</v>
      </c>
    </row>
    <row r="38" spans="1:2">
      <c r="A38" s="2" t="s">
        <v>39</v>
      </c>
      <c r="B38" s="2" t="s">
        <v>109</v>
      </c>
    </row>
    <row r="39" spans="1:2">
      <c r="A39" s="2" t="s">
        <v>40</v>
      </c>
      <c r="B39" s="2" t="s">
        <v>109</v>
      </c>
    </row>
    <row r="40" spans="1:2">
      <c r="A40" s="2" t="s">
        <v>41</v>
      </c>
      <c r="B40" s="2" t="s">
        <v>1</v>
      </c>
    </row>
    <row r="41" spans="1:2">
      <c r="A41" s="2" t="s">
        <v>42</v>
      </c>
      <c r="B41" s="2" t="s">
        <v>3</v>
      </c>
    </row>
    <row r="42" spans="1:2">
      <c r="A42" s="2" t="s">
        <v>43</v>
      </c>
      <c r="B42" s="2" t="s">
        <v>1</v>
      </c>
    </row>
    <row r="43" spans="1:2">
      <c r="A43" s="2" t="s">
        <v>44</v>
      </c>
      <c r="B43" s="2" t="s">
        <v>109</v>
      </c>
    </row>
    <row r="44" spans="1:2">
      <c r="A44" s="2" t="s">
        <v>45</v>
      </c>
      <c r="B44" s="2" t="s">
        <v>1</v>
      </c>
    </row>
    <row r="45" spans="1:2">
      <c r="A45" s="2" t="s">
        <v>46</v>
      </c>
      <c r="B45" s="2" t="s">
        <v>109</v>
      </c>
    </row>
    <row r="46" spans="1:2">
      <c r="A46" s="2" t="s">
        <v>47</v>
      </c>
      <c r="B46" s="2" t="s">
        <v>1</v>
      </c>
    </row>
    <row r="47" spans="1:2">
      <c r="A47" s="2" t="s">
        <v>48</v>
      </c>
      <c r="B47" s="2" t="s">
        <v>3</v>
      </c>
    </row>
    <row r="48" spans="1:2">
      <c r="A48" s="2" t="s">
        <v>49</v>
      </c>
      <c r="B48" s="2" t="s">
        <v>3</v>
      </c>
    </row>
    <row r="49" spans="1:3">
      <c r="A49" s="2" t="s">
        <v>50</v>
      </c>
      <c r="B49" s="2" t="s">
        <v>109</v>
      </c>
    </row>
    <row r="50" spans="1:3">
      <c r="A50" s="2" t="s">
        <v>51</v>
      </c>
      <c r="B50" s="2" t="s">
        <v>3</v>
      </c>
    </row>
    <row r="51" spans="1:3">
      <c r="A51" s="2" t="s">
        <v>52</v>
      </c>
      <c r="B51" s="2" t="s">
        <v>109</v>
      </c>
    </row>
    <row r="52" spans="1:3">
      <c r="A52" s="2" t="s">
        <v>53</v>
      </c>
      <c r="B52" s="2" t="s">
        <v>1</v>
      </c>
    </row>
    <row r="53" spans="1:3">
      <c r="A53" s="2" t="s">
        <v>54</v>
      </c>
      <c r="B53" s="2" t="s">
        <v>109</v>
      </c>
    </row>
    <row r="54" spans="1:3">
      <c r="A54" s="2" t="s">
        <v>55</v>
      </c>
      <c r="B54" s="2" t="s">
        <v>109</v>
      </c>
    </row>
    <row r="55" spans="1:3">
      <c r="A55" s="2" t="s">
        <v>56</v>
      </c>
      <c r="B55" s="2" t="s">
        <v>109</v>
      </c>
    </row>
    <row r="56" spans="1:3">
      <c r="A56" s="2" t="s">
        <v>57</v>
      </c>
      <c r="B56" s="2" t="s">
        <v>3</v>
      </c>
    </row>
    <row r="57" spans="1:3">
      <c r="A57" s="2" t="s">
        <v>58</v>
      </c>
      <c r="B57" s="2" t="s">
        <v>1</v>
      </c>
    </row>
    <row r="58" spans="1:3">
      <c r="A58" s="2" t="s">
        <v>59</v>
      </c>
      <c r="B58" s="2" t="s">
        <v>1</v>
      </c>
    </row>
    <row r="59" spans="1:3">
      <c r="A59" s="2" t="s">
        <v>60</v>
      </c>
      <c r="B59" s="2" t="s">
        <v>109</v>
      </c>
    </row>
    <row r="60" spans="1:3">
      <c r="A60" s="2" t="s">
        <v>61</v>
      </c>
      <c r="B60" s="2" t="s">
        <v>109</v>
      </c>
    </row>
    <row r="61" spans="1:3">
      <c r="A61" s="2" t="s">
        <v>62</v>
      </c>
      <c r="B61" s="2" t="s">
        <v>1</v>
      </c>
    </row>
    <row r="62" spans="1:3">
      <c r="A62" s="2" t="s">
        <v>63</v>
      </c>
      <c r="B62" s="2" t="s">
        <v>1</v>
      </c>
    </row>
    <row r="63" spans="1:3">
      <c r="A63" s="2" t="s">
        <v>64</v>
      </c>
      <c r="B63" s="3" t="s">
        <v>1</v>
      </c>
      <c r="C63" s="2" t="s">
        <v>133</v>
      </c>
    </row>
    <row r="64" spans="1:3">
      <c r="A64" s="2" t="s">
        <v>65</v>
      </c>
      <c r="B64" s="2" t="s">
        <v>1</v>
      </c>
    </row>
    <row r="65" spans="1:3">
      <c r="A65" s="2" t="s">
        <v>66</v>
      </c>
      <c r="B65" s="3" t="s">
        <v>1</v>
      </c>
      <c r="C65" s="2" t="s">
        <v>133</v>
      </c>
    </row>
    <row r="66" spans="1:3">
      <c r="A66" s="2" t="s">
        <v>67</v>
      </c>
      <c r="B66" s="2" t="s">
        <v>1</v>
      </c>
    </row>
    <row r="67" spans="1:3">
      <c r="A67" s="2" t="s">
        <v>68</v>
      </c>
      <c r="B67" s="2" t="s">
        <v>1</v>
      </c>
    </row>
    <row r="68" spans="1:3">
      <c r="A68" s="2" t="s">
        <v>69</v>
      </c>
      <c r="B68" s="2" t="s">
        <v>1</v>
      </c>
    </row>
    <row r="69" spans="1:3">
      <c r="A69" s="2" t="s">
        <v>70</v>
      </c>
      <c r="B69" s="3" t="s">
        <v>1</v>
      </c>
      <c r="C69" s="2" t="s">
        <v>133</v>
      </c>
    </row>
    <row r="70" spans="1:3">
      <c r="A70" s="2" t="s">
        <v>71</v>
      </c>
      <c r="B70" s="2" t="s">
        <v>1</v>
      </c>
    </row>
    <row r="71" spans="1:3">
      <c r="A71" s="2" t="s">
        <v>72</v>
      </c>
      <c r="B71" s="2" t="s">
        <v>1</v>
      </c>
    </row>
    <row r="72" spans="1:3">
      <c r="A72" s="2" t="s">
        <v>73</v>
      </c>
      <c r="B72" s="2" t="s">
        <v>1</v>
      </c>
    </row>
    <row r="73" spans="1:3">
      <c r="A73" s="2" t="s">
        <v>74</v>
      </c>
      <c r="B73" s="3" t="s">
        <v>1</v>
      </c>
      <c r="C73" s="2" t="s">
        <v>133</v>
      </c>
    </row>
    <row r="74" spans="1:3">
      <c r="A74" s="2" t="s">
        <v>75</v>
      </c>
      <c r="B74" s="2" t="s">
        <v>1</v>
      </c>
    </row>
    <row r="75" spans="1:3">
      <c r="A75" s="2" t="s">
        <v>76</v>
      </c>
      <c r="B75" s="2" t="s">
        <v>1</v>
      </c>
    </row>
    <row r="76" spans="1:3">
      <c r="A76" s="2" t="s">
        <v>77</v>
      </c>
      <c r="B76" s="3" t="s">
        <v>1</v>
      </c>
      <c r="C76" s="2" t="s">
        <v>133</v>
      </c>
    </row>
    <row r="77" spans="1:3">
      <c r="A77" s="2" t="s">
        <v>78</v>
      </c>
      <c r="B77" s="2" t="s">
        <v>1</v>
      </c>
    </row>
    <row r="78" spans="1:3">
      <c r="A78" s="2" t="s">
        <v>79</v>
      </c>
      <c r="B78" s="2" t="s">
        <v>3</v>
      </c>
    </row>
    <row r="79" spans="1:3">
      <c r="A79" s="2" t="s">
        <v>80</v>
      </c>
      <c r="B79" s="2" t="s">
        <v>3</v>
      </c>
    </row>
    <row r="80" spans="1:3">
      <c r="A80" s="2" t="s">
        <v>81</v>
      </c>
      <c r="B80" s="2" t="s">
        <v>1</v>
      </c>
    </row>
    <row r="81" spans="1:2">
      <c r="A81" s="2" t="s">
        <v>82</v>
      </c>
      <c r="B81" s="2" t="s">
        <v>3</v>
      </c>
    </row>
    <row r="82" spans="1:2">
      <c r="A82" s="2" t="s">
        <v>83</v>
      </c>
      <c r="B82" s="2" t="s">
        <v>109</v>
      </c>
    </row>
    <row r="83" spans="1:2">
      <c r="A83" s="2" t="s">
        <v>84</v>
      </c>
      <c r="B83" s="2" t="s">
        <v>1</v>
      </c>
    </row>
    <row r="84" spans="1:2">
      <c r="A84" s="2" t="s">
        <v>85</v>
      </c>
      <c r="B84" s="2" t="s">
        <v>109</v>
      </c>
    </row>
    <row r="85" spans="1:2">
      <c r="A85" s="2" t="s">
        <v>86</v>
      </c>
      <c r="B85" s="2" t="s">
        <v>3</v>
      </c>
    </row>
    <row r="86" spans="1:2">
      <c r="A86" s="2" t="s">
        <v>87</v>
      </c>
      <c r="B86" s="2" t="s">
        <v>3</v>
      </c>
    </row>
    <row r="87" spans="1:2">
      <c r="A87" s="2" t="s">
        <v>88</v>
      </c>
      <c r="B87" s="2" t="s">
        <v>109</v>
      </c>
    </row>
    <row r="88" spans="1:2">
      <c r="A88" s="2" t="s">
        <v>89</v>
      </c>
      <c r="B88" s="2" t="s">
        <v>109</v>
      </c>
    </row>
    <row r="89" spans="1:2">
      <c r="A89" s="2" t="s">
        <v>90</v>
      </c>
      <c r="B89" s="2" t="s">
        <v>1</v>
      </c>
    </row>
    <row r="90" spans="1:2">
      <c r="A90" s="2" t="s">
        <v>91</v>
      </c>
      <c r="B90" s="2" t="s">
        <v>3</v>
      </c>
    </row>
    <row r="91" spans="1:2">
      <c r="A91" s="2" t="s">
        <v>92</v>
      </c>
      <c r="B91" s="2" t="s">
        <v>109</v>
      </c>
    </row>
    <row r="92" spans="1:2">
      <c r="A92" s="2" t="s">
        <v>93</v>
      </c>
      <c r="B92" s="2" t="s">
        <v>1</v>
      </c>
    </row>
    <row r="93" spans="1:2">
      <c r="A93" s="2" t="s">
        <v>94</v>
      </c>
      <c r="B93" s="2" t="s">
        <v>3</v>
      </c>
    </row>
    <row r="94" spans="1:2">
      <c r="A94" s="2" t="s">
        <v>95</v>
      </c>
      <c r="B94" s="2" t="s">
        <v>1</v>
      </c>
    </row>
    <row r="95" spans="1:2">
      <c r="A95" s="2" t="s">
        <v>96</v>
      </c>
      <c r="B95" s="2" t="s">
        <v>109</v>
      </c>
    </row>
    <row r="96" spans="1:2">
      <c r="A96" s="2" t="s">
        <v>97</v>
      </c>
      <c r="B96" s="2" t="s">
        <v>1</v>
      </c>
    </row>
    <row r="97" spans="1:2">
      <c r="A97" s="2" t="s">
        <v>98</v>
      </c>
      <c r="B97" s="2" t="s">
        <v>109</v>
      </c>
    </row>
    <row r="98" spans="1:2">
      <c r="A98" s="2" t="s">
        <v>99</v>
      </c>
      <c r="B98" s="2" t="s">
        <v>1</v>
      </c>
    </row>
    <row r="99" spans="1:2">
      <c r="A99" s="2" t="s">
        <v>100</v>
      </c>
      <c r="B99" s="2" t="s">
        <v>1</v>
      </c>
    </row>
    <row r="100" spans="1:2">
      <c r="A100" s="2" t="s">
        <v>101</v>
      </c>
      <c r="B100" s="2" t="s">
        <v>109</v>
      </c>
    </row>
    <row r="101" spans="1:2">
      <c r="A101" s="2" t="s">
        <v>102</v>
      </c>
      <c r="B101" s="2" t="s">
        <v>109</v>
      </c>
    </row>
    <row r="102" spans="1:2">
      <c r="A102" s="2" t="s">
        <v>103</v>
      </c>
      <c r="B102" s="2" t="s">
        <v>109</v>
      </c>
    </row>
    <row r="103" spans="1:2">
      <c r="A103" s="2" t="s">
        <v>104</v>
      </c>
      <c r="B103" s="2" t="s">
        <v>109</v>
      </c>
    </row>
    <row r="104" spans="1:2">
      <c r="A104" s="2" t="s">
        <v>105</v>
      </c>
      <c r="B104" s="2" t="s">
        <v>109</v>
      </c>
    </row>
    <row r="105" spans="1:2">
      <c r="A105" s="2" t="s">
        <v>106</v>
      </c>
      <c r="B105" s="2" t="s">
        <v>1</v>
      </c>
    </row>
    <row r="106" spans="1:2">
      <c r="A106" s="2" t="s">
        <v>107</v>
      </c>
      <c r="B106" s="2" t="s">
        <v>1</v>
      </c>
    </row>
    <row r="107" spans="1:2">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Inicio</vt:lpstr>
      <vt:lpstr>Instrucciones</vt:lpstr>
      <vt:lpstr>Autodiagnóstico</vt:lpstr>
      <vt:lpstr>FURAG</vt:lpstr>
      <vt:lpstr>Gráficas</vt:lpstr>
      <vt:lpstr>Plan de Acción</vt:lpstr>
      <vt:lpstr>Tipología entidad</vt:lpstr>
      <vt:lpstr>'Plan de Acción'!Área_de_impresión</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INDERHUILA</cp:lastModifiedBy>
  <cp:lastPrinted>2022-04-20T22:31:18Z</cp:lastPrinted>
  <dcterms:created xsi:type="dcterms:W3CDTF">2016-12-25T14:51:07Z</dcterms:created>
  <dcterms:modified xsi:type="dcterms:W3CDTF">2022-10-31T20:57:59Z</dcterms:modified>
</cp:coreProperties>
</file>