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oyo\e\MIPG\plan de accion 2023\cONFLICTO DE INTERESES\"/>
    </mc:Choice>
  </mc:AlternateContent>
  <xr:revisionPtr revIDLastSave="0" documentId="13_ncr:1_{8BE871C0-A504-42CB-9AAA-6741D56F3468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Autodiagnostico" sheetId="2" r:id="rId1"/>
    <sheet name="Plan de acción" sheetId="4" r:id="rId2"/>
    <sheet name="Hoja1" sheetId="5" r:id="rId3"/>
    <sheet name="Hoja2" sheetId="3" state="hidden" r:id="rId4"/>
  </sheets>
  <definedNames>
    <definedName name="_xlnm.Print_Area" localSheetId="1">'Plan de acción'!$A$1:$M$17</definedName>
  </definedNames>
  <calcPr calcId="191029"/>
</workbook>
</file>

<file path=xl/calcChain.xml><?xml version="1.0" encoding="utf-8"?>
<calcChain xmlns="http://schemas.openxmlformats.org/spreadsheetml/2006/main">
  <c r="D16" i="2" l="1"/>
  <c r="D18" i="2"/>
  <c r="D23" i="2"/>
  <c r="D21" i="2"/>
  <c r="D12" i="2"/>
  <c r="D8" i="2"/>
  <c r="D4" i="2"/>
  <c r="B4" i="2" s="1"/>
  <c r="B21" i="2" l="1"/>
  <c r="B16" i="2"/>
  <c r="B8" i="2"/>
  <c r="G2" i="2" l="1"/>
  <c r="B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</author>
  </authors>
  <commentList>
    <comment ref="C10" authorId="0" shapeId="0" xr:uid="{C437D9A3-3DFA-4447-AD1A-102DFCAFFBA9}">
      <text>
        <r>
          <rPr>
            <b/>
            <sz val="9"/>
            <color indexed="81"/>
            <rFont val="Tahoma"/>
            <charset val="1"/>
          </rPr>
          <t>Recordar que en el proximo comité se debe mencionar el comunicado que se hizo el año pasado para este tema y en el acta debe decir que la oficina encargada de implementar la gestión de conflictos y hacer seguimiento es tahum y la oficina de gestión juridica y contratación, que quede claro quien recepciona esos conflictos, horario, ubicación de la oficina, y que esto esta publicado en la pagina web del instituto.  Que diga que el seguimiento es permanente.</t>
        </r>
      </text>
    </comment>
  </commentList>
</comments>
</file>

<file path=xl/sharedStrings.xml><?xml version="1.0" encoding="utf-8"?>
<sst xmlns="http://schemas.openxmlformats.org/spreadsheetml/2006/main" count="158" uniqueCount="131">
  <si>
    <t>Componente</t>
  </si>
  <si>
    <t>Categoría</t>
  </si>
  <si>
    <t xml:space="preserve">Actividades de Gestión </t>
  </si>
  <si>
    <t>Planeación</t>
  </si>
  <si>
    <t>Diseño de la estrategia para la gestión de conflictos de intereses</t>
  </si>
  <si>
    <t xml:space="preserve"> Condiciones institucionales</t>
  </si>
  <si>
    <t>Comité de Gestión y Desempeño</t>
  </si>
  <si>
    <t>Procesos y procedimientos</t>
  </si>
  <si>
    <t xml:space="preserve">Pedagogía </t>
  </si>
  <si>
    <t>Sensibilización y capacitación</t>
  </si>
  <si>
    <t>Seguimiento y evaluación</t>
  </si>
  <si>
    <t>Declaración de bienes, rentas y conflictos de intereses Ley 2013 de 2019</t>
  </si>
  <si>
    <t>AUTODIAGNÓSTICO PARA LA GESTIÓN DE CONFLICTO DE INTERESES</t>
  </si>
  <si>
    <t xml:space="preserve">Calificación </t>
  </si>
  <si>
    <t>Calificación</t>
  </si>
  <si>
    <t xml:space="preserve">Si= 100
No= 0
Indirectamente= 50 </t>
  </si>
  <si>
    <t>En el componente de Gestión de Riesgos - Mapas de Riesgos de Corrupción del Plan Anticorrupción y Atención al Ciudadano - PAAC, se identificaron riesgos y controles frente a conflictos de intereses.</t>
  </si>
  <si>
    <t xml:space="preserve">En el componente de Iniciativas Adicionales del Plan Anticorrupción y Atención al Ciudadano - PAAC, se programaron actividades de pedagogía, gestión o seguimiento a los conflictos de intereses. </t>
  </si>
  <si>
    <t xml:space="preserve">La entidad cuenta con el grupo de trabajo para la implementación de la política de integridad pública (MIPG): código de integridad y la gestión de conflictos de intereses, designado por el Comité Institucional de Gestión y Desempeño </t>
  </si>
  <si>
    <t>Con que frecuencia hace seguimiento a la implementación de la estrategia de gestión de conflicto de intereses el Comité Institucional de Gestión y Desempeño</t>
  </si>
  <si>
    <t>Mensual= 100
Trimestral= 75 
Semestral= 50
Anual = 25
Nunca = 0</t>
  </si>
  <si>
    <t xml:space="preserve">El Comité Institucional de Gestión y Desempeño ha definido las dependencias encargadas para implementar una gestión de conflictos de intereses en la entidad. </t>
  </si>
  <si>
    <t>Si = 100
En proceso = 50
No = 0</t>
  </si>
  <si>
    <t>La entidad tiene definida una dependencia para que servidores, contratistas, supervisores, coordinadores o jefes inmediatos tengan asesoría legal o técnica para la declaración de conflictos de intereses o decisión de impedimentos, recusaciones, inhabilidades o incompatibilidades.</t>
  </si>
  <si>
    <t>La entidad identificó las áreas con riesgo de posibles conflictos de intereses en los procesos o dependencias</t>
  </si>
  <si>
    <t xml:space="preserve">La entidad cuenta con un canal de comunicación interna (correo, buzón, intranet) para recibir declaraciones de impedimentos o recusaciones de impedimentos. </t>
  </si>
  <si>
    <t>La entidad estableció un procedimiento interno para el manejo y declaración de conflictos de intereses de conformidad con el artículo 12 de la Ley 1437 de 2011.</t>
  </si>
  <si>
    <t>La entidad ha adelantado campañas de sensibilización sobre la importancia de declarar conflictos de intereses</t>
  </si>
  <si>
    <t>La entidad ha realizado acciones de capacitación del trámite de los impedimentos y recusaciones de acuerdo al artículo 12 de la Ley 1437 de 2011</t>
  </si>
  <si>
    <t>Realización del Curso de integridad, transparencia y lucha contra la corrupción</t>
  </si>
  <si>
    <t xml:space="preserve">Cuál es el porcentaje de gerentes públicos que han terminado el curso de integridad, transparencia o lucha contra la corrupción. </t>
  </si>
  <si>
    <t>Cuál es el porcentaje de servidores que han terminado el curso de integridad, transparencia o lucha contra la corrupción</t>
  </si>
  <si>
    <t>Cuál es el porcentaje de contratistas que han terminado el curso de integridad, transparencia o lucha contra la corrupción</t>
  </si>
  <si>
    <t xml:space="preserve">Cuál es el porcentaje de servidores públicos de la entidad obligados por la Ley 2013 de 2019 que han publicado la declaración de bienes, rentas y conflicto de intereses. </t>
  </si>
  <si>
    <t>Cuál es el porcentaje de contratistas de la entidad obligados por la Ley 2013 de 2019 que han publicado la declaración de bienes, rentas y conflicto de intereses</t>
  </si>
  <si>
    <t>Registro de las declaraciones de conflictos de intereses</t>
  </si>
  <si>
    <t xml:space="preserve">La Oficina o dependencia de control interno hace seguimiento a la publicación de la declaración de bienes, rentas y conflictos de intereses de los servidores públicos, incluyendo contratistas </t>
  </si>
  <si>
    <t>Observaciones</t>
  </si>
  <si>
    <t>Opciones de Puntaje (0 - 100)</t>
  </si>
  <si>
    <t>Puntaje</t>
  </si>
  <si>
    <t>Si= 100
Si, solo código 50
Indirectamente= 25 
No= 0</t>
  </si>
  <si>
    <t xml:space="preserve">Si y funcionando = 100
Si,  solo código  = 50
Si, pero inactivo = 25
No = 0 </t>
  </si>
  <si>
    <t>Si = 100
SI,  impedimentos, inhabilidades o incompatibilidades=50
No = 0</t>
  </si>
  <si>
    <t>%
Sin seguimiento = 0</t>
  </si>
  <si>
    <t xml:space="preserve">La entidad tiene definida una dependencia encargada del registro de conflictos de intereses que han surtido tramite </t>
  </si>
  <si>
    <t>Entidad</t>
  </si>
  <si>
    <t>Calificación Total</t>
  </si>
  <si>
    <t>Si, a todos = 100
Si, pero a servidores= 50
No = 0</t>
  </si>
  <si>
    <t xml:space="preserve">El Plan Institucional de Capacitación para la vigencia actual contempla acciones de capacitación o sensibilización sobre integridad, ética de lo público o conflicto de intereses. </t>
  </si>
  <si>
    <t>El manual de contratación de la entidad establece orientaciones para que los contratistas realicen su declaración de conflictos de intereses</t>
  </si>
  <si>
    <t xml:space="preserve">El Plan anual Institucional de la entidad para la vigencia actual establece acciones, productos o metas para la gestión de conflicto de intereses </t>
  </si>
  <si>
    <t>Realizar publicidad ante el personal para que conozcan la dependencia y asesoria e incluir el tema en el pic.</t>
  </si>
  <si>
    <t>Adoptar el manual de contratación y socializarlo con todos las partes interesadas.</t>
  </si>
  <si>
    <t>ACTIVIDADES DE GESTIÓN</t>
  </si>
  <si>
    <t>PUNTAJE</t>
  </si>
  <si>
    <t>DISEÑE ALTERNATIVAS DE MEJORA</t>
  </si>
  <si>
    <t>EVALUACIÓN DE LA EFICACIA DE
LAS ACCIONES IMPLEMENTADAS</t>
  </si>
  <si>
    <t>Fecha seguimiento</t>
  </si>
  <si>
    <t>% de avance</t>
  </si>
  <si>
    <t>Gestión Juridica y Contratación</t>
  </si>
  <si>
    <t>Gestión Juridica y Contratación y Planeación</t>
  </si>
  <si>
    <t xml:space="preserve">Realizar las modificaciones pertinentes al PAAC para incluir los productos o metas para la gestión de conflicto de intereses y programación de actividades de pedagogía, gestión o seguimiento a los conflictos de intereses. </t>
  </si>
  <si>
    <t>Realizar las gestiones pertinentes para Incluir en el plan anual de capacitación temas de conflictos de intereses.</t>
  </si>
  <si>
    <t>Definir las herramientas de seguimiento para la estrategia de gestión de conflictos y ser presentado en el comité  Institucional de Gestión y Desempeño</t>
  </si>
  <si>
    <t>Identificar los riesgos de corrupción y los controles al proceso de contratación y conflicto de intereses.</t>
  </si>
  <si>
    <t>Definir el procedimiento interno para el manejo y declaración de conflictos de intereses de conformidad con el artículo 12 de la Ley 1437 de 2011.</t>
  </si>
  <si>
    <t>Realizar campañas de sensibilización sobre la importancia de declarar conflictos de intereses</t>
  </si>
  <si>
    <t>Definir los medios por los cuales la entidad puede recibir declaraciones de impedimentos o recusaciones de impedimentos.</t>
  </si>
  <si>
    <t>Adoptar el manual de contratación y socializarlo con todos las partes interesadas incluyendo este tema en el pic con talento humano.</t>
  </si>
  <si>
    <t xml:space="preserve">Talento humano verificar en las hojas de vida la existencia del certificado del curso  de integridad, transparencia o lucha contra la corrupción. </t>
  </si>
  <si>
    <t>Gestión Talento Humano</t>
  </si>
  <si>
    <t xml:space="preserve">Realizar seguimiento a la publicación de la declaración de bienes, rentas y conflictos de intereses de los servidores públicos, incluyendo contratistas </t>
  </si>
  <si>
    <t>Asesora Control Interno</t>
  </si>
  <si>
    <t>Realizar la verificación por parte de talento humano.</t>
  </si>
  <si>
    <t>Control interno realizar seguimiento.</t>
  </si>
  <si>
    <t>PROGRAMACIÓN DE AVANCE</t>
  </si>
  <si>
    <t>PLAZO DE REALIZACIÓN DE LAS ACTIVIDADES
(Fecha de terminación)</t>
  </si>
  <si>
    <t xml:space="preserve">1er Trimestre </t>
  </si>
  <si>
    <t xml:space="preserve">2do Trimestre
30- JUN </t>
  </si>
  <si>
    <t>3er Trimestre 
30-SEP</t>
  </si>
  <si>
    <t>4to Trimestre
30-NOV</t>
  </si>
  <si>
    <t>PRODUCTO / ENTREGABLE</t>
  </si>
  <si>
    <t>Evidencia de la implementacion</t>
  </si>
  <si>
    <t>RESPONSABLE DE LA IMPLEMENTACIÓN</t>
  </si>
  <si>
    <t>SISTEMA DE GESTION:  MODELO INTEGRADO DE PLANEACIÓN Y GESTIÓN - MIPG</t>
  </si>
  <si>
    <t>CÓDIGO: DIH-CMCR-PLAN-F03</t>
  </si>
  <si>
    <t>VERSIÓN: 1</t>
  </si>
  <si>
    <t>FECHA DE APROBACIÓN: 22/03/2022</t>
  </si>
  <si>
    <t>PUNTAJE FINAL</t>
  </si>
  <si>
    <t>Lider Responsable</t>
  </si>
  <si>
    <t>Profesional Universitario</t>
  </si>
  <si>
    <t>ELIZABETH LEAL AVILA</t>
  </si>
  <si>
    <t>PÁGINA:   1 de 1</t>
  </si>
  <si>
    <t>PLAN DE ACCIÓN - AUTODIAGNOSTICO CONFLICTO DE INTERESES</t>
  </si>
  <si>
    <t xml:space="preserve">Realizar Comunicado oficial solicitando a los contratistas allegar el certificado del curso  de integridad, transparencia o lucha contra la corrupción. </t>
  </si>
  <si>
    <t>Se identificó la matriz de riesgo para el proceso de contratació: "Posibilidad de recibir cualquier dádiva o beneficio, a nombre propio o de terceros para adjudicar o modificar un contrato o convenio"</t>
  </si>
  <si>
    <t>Mediante comunicado oficial de 300622, se solicita la inclusión de la capacitación en el pic a la lider de talento humano.</t>
  </si>
  <si>
    <t xml:space="preserve">Definir la dependencia que adelantará  el registro de conflictos de intereses que han surtido tramite y su correspondiente socilización. </t>
  </si>
  <si>
    <t>Pendiente cuando revise el PAAC con la líder de Planeación revisarlo al 05 de septiembre.</t>
  </si>
  <si>
    <t>Se creo el instructivo “Conflicto de Intereses” Cod. DIH-CGJC-I01 del 100822, donde se identifica las herramientas de seguimiento para la estrategia de conflictos de intereses.</t>
  </si>
  <si>
    <t xml:space="preserve">Se proyectó la circular No. 3-2022-0049 con fecha de 25 julio, donde se realizó la publicidad para que el personal conozca la dependencia encargada de conflicto de intereses. </t>
  </si>
  <si>
    <t xml:space="preserve">Se proyectó la circular No. 3-2022-0049 con fecha de 25 julio, donde se informó a los contratistas y funcionarios del Inderhuila sobe los medios disponibles para realizar las declaraciones de impedimentos o recusaciones. </t>
  </si>
  <si>
    <t xml:space="preserve">Verificar si esa tarea se puede cumplir. </t>
  </si>
  <si>
    <t xml:space="preserve">Se creo el instructivo “Conflicto de Intereses” Cod. DIH-CGJC-I01 del 100822, donde se define el procedimiento interno para el manejo y declaración de conflicto de intereses. </t>
  </si>
  <si>
    <t>Se tiene programado capacitación a todo el personal para el día 08 de septiembre de 2022.</t>
  </si>
  <si>
    <t>Plazo para la entrega del soporte 09 de septiembre.</t>
  </si>
  <si>
    <t>Se creo el instructivo “Conflicto de Intereses” Cod. DIH-CGJC-I01 del 100822, donde se define la oficina para recepcionar los conflictos de intereses, pendiente firma.</t>
  </si>
  <si>
    <t>OBSERVACIONES</t>
  </si>
  <si>
    <t>Acta comité institucional de Gestión y desempeño</t>
  </si>
  <si>
    <t>Presentar resultados del seguimiento mensual a la ejecución de la estrategia de gestión de conflictos de intereses mediane  comité  Institucional de Gestión y Desempeño por lo menos dos veces en el año.</t>
  </si>
  <si>
    <t>Comunicado oficial informando a la dirección los resultados.</t>
  </si>
  <si>
    <t>Control Interno</t>
  </si>
  <si>
    <t>Presentar informe a la dirección sobre los resultados de la verificación</t>
  </si>
  <si>
    <t>Gestión Juridica y Contratación - Gestión Talento Humano</t>
  </si>
  <si>
    <t>Realizar la respectiva gestión para la revición, aprobación y adopción del Manual de Contratación y socializarlo con las partes interesadas.</t>
  </si>
  <si>
    <t xml:space="preserve">Realizar seguimiento por parte de la oficina de Control interno del carge en el SIGEP II del certificado del  curso de integrigad, Transparencia y Lucha contra la corrupción establecido por Función Pública para dar cumplimiento a la Ley 2016 de 2020 la publicación de la declaración de bienes, rentas y conflictos de intereses de los servidores públicos y contratistas. </t>
  </si>
  <si>
    <t>En ejecución</t>
  </si>
  <si>
    <t xml:space="preserve">El dia 25 de Julio, se llevo acabo el comité institucional de Gestión y desempeño, en donde el profesional externo presenta el  seguimiento de Conflicto de Intereses del 1er semestre de la vigencia  </t>
  </si>
  <si>
    <t>Acto Administrativo de la adopción del Manual de Contratación y Soportes de la socialización del  mismo</t>
  </si>
  <si>
    <t>Circular No. 074 del 28 de julio del 2023</t>
  </si>
  <si>
    <t>El dia 28 de julio mediante la Circular 047, se  solicito a los contratistas de la entidad, realizar y presetar el  curso de integrigad, Transparencia y Lucha contra la corrupción establecido por Función Pública; realizar el cargue del soporte en el SIGEP II y presentar la evidencia para ser verificado por la  Líder del proceso de Gestión de Talento Humano.</t>
  </si>
  <si>
    <t>Hacer seguimiento al cumplimiento de la obligación de los contratistas de la entidad, para realizar y presetar el  curso de integrigad, Transparencia y Lucha contra la corrupción establecido por Función Pública para dar cumplimiento a la Ley 2016 de 2020 y realizar el cargue del soporte en el SIGEP II y presentar la evidencia para ser verificado por la  Líder del proceso de Gestión de Talento Humano.</t>
  </si>
  <si>
    <t>JORGE RICARDO MURCIA MORALES</t>
  </si>
  <si>
    <t>MARGERY ESCANDON MOSQUERA</t>
  </si>
  <si>
    <t>Lider Talento Humano</t>
  </si>
  <si>
    <t>ESPERANZA  PATRICIA USIQUE RAMIREZ</t>
  </si>
  <si>
    <t xml:space="preserve">Lider Control Interno </t>
  </si>
  <si>
    <t>__________________________________________________________</t>
  </si>
  <si>
    <t>______________________________</t>
  </si>
  <si>
    <t>_______________________________________________________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</si>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</sst>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Calibri"/>
      <family val="2"/>
      <scheme val="minor"/>
    </font>
    <font>
      <b/>
      <sz val="11"/>
      <color rgb="FFFFFFFF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E46C0A"/>
        <bgColor rgb="FFFF66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4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3" fillId="0" borderId="2" xfId="0" applyFont="1" applyBorder="1"/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9" fontId="0" fillId="0" borderId="0" xfId="1" applyFont="1"/>
    <xf numFmtId="0" fontId="25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3" fillId="0" borderId="3" xfId="0" applyNumberFormat="1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0" fillId="1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 wrapText="1"/>
    </xf>
    <xf numFmtId="0" fontId="27" fillId="0" borderId="1" xfId="2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69272</xdr:rowOff>
    </xdr:from>
    <xdr:to>
      <xdr:col>0</xdr:col>
      <xdr:colOff>1781174</xdr:colOff>
      <xdr:row>2</xdr:row>
      <xdr:rowOff>305362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0DE97C-151D-42E7-96AB-5B7E44FDE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69272"/>
          <a:ext cx="1333499" cy="1136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IRCULAR%20047%20ACT.%20SIGEP%20Y%20CARGE%20CERTIFI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opLeftCell="C17" zoomScale="115" zoomScaleNormal="115" workbookViewId="0">
      <selection activeCell="E24" sqref="E24"/>
    </sheetView>
  </sheetViews>
  <sheetFormatPr baseColWidth="10" defaultRowHeight="15" x14ac:dyDescent="0.25"/>
  <cols>
    <col min="1" max="1" width="14.85546875" customWidth="1"/>
    <col min="2" max="2" width="13.28515625" style="16" customWidth="1"/>
    <col min="3" max="3" width="18.140625" customWidth="1"/>
    <col min="4" max="4" width="11.7109375" style="16" bestFit="1" customWidth="1"/>
    <col min="5" max="5" width="61.7109375" customWidth="1"/>
    <col min="6" max="6" width="18.85546875" customWidth="1"/>
    <col min="7" max="7" width="7.85546875" bestFit="1" customWidth="1"/>
    <col min="8" max="8" width="35.85546875" customWidth="1"/>
  </cols>
  <sheetData>
    <row r="1" spans="1:8" ht="36" x14ac:dyDescent="0.25">
      <c r="A1" s="46" t="s">
        <v>12</v>
      </c>
      <c r="B1" s="46"/>
      <c r="C1" s="46"/>
      <c r="D1" s="46"/>
      <c r="E1" s="46"/>
      <c r="F1" s="46"/>
      <c r="G1" s="46"/>
      <c r="H1" s="46"/>
    </row>
    <row r="2" spans="1:8" ht="46.5" x14ac:dyDescent="0.25">
      <c r="A2" s="10" t="s">
        <v>45</v>
      </c>
      <c r="B2" s="48"/>
      <c r="C2" s="48"/>
      <c r="D2" s="48"/>
      <c r="E2" s="48"/>
      <c r="F2" s="13" t="s">
        <v>46</v>
      </c>
      <c r="G2" s="47">
        <f>AVERAGE(B4:B24)</f>
        <v>89.84375</v>
      </c>
      <c r="H2" s="47"/>
    </row>
    <row r="3" spans="1:8" s="1" customFormat="1" ht="30" x14ac:dyDescent="0.25">
      <c r="A3" s="11" t="s">
        <v>0</v>
      </c>
      <c r="B3" s="15" t="s">
        <v>13</v>
      </c>
      <c r="C3" s="11" t="s">
        <v>1</v>
      </c>
      <c r="D3" s="15" t="s">
        <v>14</v>
      </c>
      <c r="E3" s="11" t="s">
        <v>2</v>
      </c>
      <c r="F3" s="12" t="s">
        <v>38</v>
      </c>
      <c r="G3" s="11" t="s">
        <v>39</v>
      </c>
      <c r="H3" s="11" t="s">
        <v>37</v>
      </c>
    </row>
    <row r="4" spans="1:8" ht="45" x14ac:dyDescent="0.25">
      <c r="A4" s="43" t="s">
        <v>3</v>
      </c>
      <c r="B4" s="45">
        <f>AVERAGE(D4)</f>
        <v>100</v>
      </c>
      <c r="C4" s="43" t="s">
        <v>4</v>
      </c>
      <c r="D4" s="40">
        <f>AVERAGE(G4:G7)</f>
        <v>100</v>
      </c>
      <c r="E4" s="3" t="s">
        <v>50</v>
      </c>
      <c r="F4" s="41" t="s">
        <v>15</v>
      </c>
      <c r="G4" s="9">
        <v>100</v>
      </c>
      <c r="H4" s="4"/>
    </row>
    <row r="5" spans="1:8" ht="60" x14ac:dyDescent="0.25">
      <c r="A5" s="43"/>
      <c r="B5" s="45"/>
      <c r="C5" s="43"/>
      <c r="D5" s="40"/>
      <c r="E5" s="3" t="s">
        <v>16</v>
      </c>
      <c r="F5" s="41"/>
      <c r="G5" s="9">
        <v>100</v>
      </c>
      <c r="H5" s="4"/>
    </row>
    <row r="6" spans="1:8" ht="59.25" customHeight="1" x14ac:dyDescent="0.25">
      <c r="A6" s="43"/>
      <c r="B6" s="45"/>
      <c r="C6" s="43"/>
      <c r="D6" s="40"/>
      <c r="E6" s="3" t="s">
        <v>17</v>
      </c>
      <c r="F6" s="41"/>
      <c r="G6" s="9">
        <v>100</v>
      </c>
      <c r="H6" s="4"/>
    </row>
    <row r="7" spans="1:8" ht="48" x14ac:dyDescent="0.25">
      <c r="A7" s="43"/>
      <c r="B7" s="45"/>
      <c r="C7" s="43"/>
      <c r="D7" s="40"/>
      <c r="E7" s="3" t="s">
        <v>48</v>
      </c>
      <c r="F7" s="6" t="s">
        <v>40</v>
      </c>
      <c r="G7" s="9">
        <v>100</v>
      </c>
      <c r="H7" s="4"/>
    </row>
    <row r="8" spans="1:8" ht="60" x14ac:dyDescent="0.25">
      <c r="A8" s="43" t="s">
        <v>5</v>
      </c>
      <c r="B8" s="45">
        <f>AVERAGE(D8:D15)</f>
        <v>84.375</v>
      </c>
      <c r="C8" s="43" t="s">
        <v>6</v>
      </c>
      <c r="D8" s="40">
        <f>AVERAGE(G8:G11)</f>
        <v>93.75</v>
      </c>
      <c r="E8" s="2" t="s">
        <v>18</v>
      </c>
      <c r="F8" s="7" t="s">
        <v>41</v>
      </c>
      <c r="G8" s="9">
        <v>100</v>
      </c>
      <c r="H8" s="4"/>
    </row>
    <row r="9" spans="1:8" ht="60.75" x14ac:dyDescent="0.25">
      <c r="A9" s="43"/>
      <c r="B9" s="45"/>
      <c r="C9" s="43"/>
      <c r="D9" s="40"/>
      <c r="E9" s="2" t="s">
        <v>19</v>
      </c>
      <c r="F9" s="5" t="s">
        <v>20</v>
      </c>
      <c r="G9" s="9">
        <v>75</v>
      </c>
      <c r="H9" s="4"/>
    </row>
    <row r="10" spans="1:8" ht="45" x14ac:dyDescent="0.25">
      <c r="A10" s="43"/>
      <c r="B10" s="45"/>
      <c r="C10" s="43"/>
      <c r="D10" s="40"/>
      <c r="E10" s="2" t="s">
        <v>21</v>
      </c>
      <c r="F10" s="7" t="s">
        <v>22</v>
      </c>
      <c r="G10" s="9">
        <v>100</v>
      </c>
      <c r="H10" s="4"/>
    </row>
    <row r="11" spans="1:8" ht="75" x14ac:dyDescent="0.25">
      <c r="A11" s="43"/>
      <c r="B11" s="45"/>
      <c r="C11" s="43"/>
      <c r="D11" s="40"/>
      <c r="E11" s="2" t="s">
        <v>23</v>
      </c>
      <c r="F11" s="8" t="s">
        <v>42</v>
      </c>
      <c r="G11" s="9">
        <v>100</v>
      </c>
      <c r="H11" s="4"/>
    </row>
    <row r="12" spans="1:8" ht="30" x14ac:dyDescent="0.25">
      <c r="A12" s="43"/>
      <c r="B12" s="45"/>
      <c r="C12" s="43" t="s">
        <v>7</v>
      </c>
      <c r="D12" s="40">
        <f>AVERAGE(G12:G15)</f>
        <v>75</v>
      </c>
      <c r="E12" s="2" t="s">
        <v>24</v>
      </c>
      <c r="F12" s="41" t="s">
        <v>22</v>
      </c>
      <c r="G12" s="9">
        <v>100</v>
      </c>
      <c r="H12" s="4"/>
    </row>
    <row r="13" spans="1:8" ht="45" x14ac:dyDescent="0.25">
      <c r="A13" s="43"/>
      <c r="B13" s="45"/>
      <c r="C13" s="43"/>
      <c r="D13" s="40"/>
      <c r="E13" s="2" t="s">
        <v>25</v>
      </c>
      <c r="F13" s="41"/>
      <c r="G13" s="9">
        <v>100</v>
      </c>
      <c r="H13" s="4"/>
    </row>
    <row r="14" spans="1:8" ht="45" x14ac:dyDescent="0.25">
      <c r="A14" s="43"/>
      <c r="B14" s="45"/>
      <c r="C14" s="43"/>
      <c r="D14" s="40"/>
      <c r="E14" s="14" t="s">
        <v>49</v>
      </c>
      <c r="F14" s="41"/>
      <c r="G14" s="9">
        <v>0</v>
      </c>
      <c r="H14" s="4" t="s">
        <v>52</v>
      </c>
    </row>
    <row r="15" spans="1:8" ht="45" x14ac:dyDescent="0.25">
      <c r="A15" s="43"/>
      <c r="B15" s="45"/>
      <c r="C15" s="43"/>
      <c r="D15" s="40"/>
      <c r="E15" s="2" t="s">
        <v>26</v>
      </c>
      <c r="F15" s="41"/>
      <c r="G15" s="9">
        <v>100</v>
      </c>
      <c r="H15" s="4"/>
    </row>
    <row r="16" spans="1:8" ht="30" x14ac:dyDescent="0.25">
      <c r="A16" s="42" t="s">
        <v>8</v>
      </c>
      <c r="B16" s="45">
        <f>AVERAGE(D16:D20)</f>
        <v>100</v>
      </c>
      <c r="C16" s="43" t="s">
        <v>9</v>
      </c>
      <c r="D16" s="40">
        <f>AVERAGE(G16:G17)</f>
        <v>100</v>
      </c>
      <c r="E16" s="2" t="s">
        <v>27</v>
      </c>
      <c r="F16" s="41" t="s">
        <v>15</v>
      </c>
      <c r="G16" s="9">
        <v>100</v>
      </c>
      <c r="H16" s="4"/>
    </row>
    <row r="17" spans="1:8" ht="45" x14ac:dyDescent="0.25">
      <c r="A17" s="42"/>
      <c r="B17" s="45"/>
      <c r="C17" s="43"/>
      <c r="D17" s="40"/>
      <c r="E17" s="2" t="s">
        <v>28</v>
      </c>
      <c r="F17" s="41"/>
      <c r="G17" s="9">
        <v>100</v>
      </c>
      <c r="H17" s="4"/>
    </row>
    <row r="18" spans="1:8" ht="30" x14ac:dyDescent="0.25">
      <c r="A18" s="42"/>
      <c r="B18" s="45"/>
      <c r="C18" s="43" t="s">
        <v>29</v>
      </c>
      <c r="D18" s="40">
        <f>AVERAGE(G18:G20)</f>
        <v>100</v>
      </c>
      <c r="E18" s="2" t="s">
        <v>30</v>
      </c>
      <c r="F18" s="41" t="s">
        <v>43</v>
      </c>
      <c r="G18" s="9">
        <v>100</v>
      </c>
      <c r="H18" s="20"/>
    </row>
    <row r="19" spans="1:8" ht="30" x14ac:dyDescent="0.25">
      <c r="A19" s="42"/>
      <c r="B19" s="45"/>
      <c r="C19" s="43"/>
      <c r="D19" s="40"/>
      <c r="E19" s="2" t="s">
        <v>31</v>
      </c>
      <c r="F19" s="41"/>
      <c r="G19" s="9">
        <v>100</v>
      </c>
      <c r="H19" s="20"/>
    </row>
    <row r="20" spans="1:8" ht="30" x14ac:dyDescent="0.25">
      <c r="A20" s="42"/>
      <c r="B20" s="45"/>
      <c r="C20" s="43"/>
      <c r="D20" s="40"/>
      <c r="E20" s="2" t="s">
        <v>32</v>
      </c>
      <c r="F20" s="41"/>
      <c r="G20" s="9">
        <v>100</v>
      </c>
      <c r="H20" s="20" t="s">
        <v>73</v>
      </c>
    </row>
    <row r="21" spans="1:8" ht="45" x14ac:dyDescent="0.25">
      <c r="A21" s="44" t="s">
        <v>10</v>
      </c>
      <c r="B21" s="45">
        <f>AVERAGE(D21:D25)</f>
        <v>75</v>
      </c>
      <c r="C21" s="44" t="s">
        <v>11</v>
      </c>
      <c r="D21" s="40">
        <f>AVERAGE(G21:G22)</f>
        <v>100</v>
      </c>
      <c r="E21" s="2" t="s">
        <v>33</v>
      </c>
      <c r="F21" s="41" t="s">
        <v>43</v>
      </c>
      <c r="G21" s="9">
        <v>100</v>
      </c>
      <c r="H21" s="20"/>
    </row>
    <row r="22" spans="1:8" ht="45" x14ac:dyDescent="0.25">
      <c r="A22" s="44"/>
      <c r="B22" s="45"/>
      <c r="C22" s="44"/>
      <c r="D22" s="40"/>
      <c r="E22" s="4" t="s">
        <v>34</v>
      </c>
      <c r="F22" s="41"/>
      <c r="G22" s="9">
        <v>100</v>
      </c>
      <c r="H22" s="4"/>
    </row>
    <row r="23" spans="1:8" ht="48.75" x14ac:dyDescent="0.25">
      <c r="A23" s="44"/>
      <c r="B23" s="45"/>
      <c r="C23" s="44" t="s">
        <v>35</v>
      </c>
      <c r="D23" s="40">
        <f>AVERAGE(G23:G24)</f>
        <v>50</v>
      </c>
      <c r="E23" s="2" t="s">
        <v>44</v>
      </c>
      <c r="F23" s="5" t="s">
        <v>47</v>
      </c>
      <c r="G23" s="9">
        <v>100</v>
      </c>
      <c r="H23" s="4"/>
    </row>
    <row r="24" spans="1:8" ht="45" x14ac:dyDescent="0.25">
      <c r="A24" s="44"/>
      <c r="B24" s="45"/>
      <c r="C24" s="44"/>
      <c r="D24" s="40"/>
      <c r="E24" s="2" t="s">
        <v>36</v>
      </c>
      <c r="F24" s="6" t="s">
        <v>15</v>
      </c>
      <c r="G24" s="9">
        <v>0</v>
      </c>
      <c r="H24" s="20" t="s">
        <v>74</v>
      </c>
    </row>
  </sheetData>
  <mergeCells count="30">
    <mergeCell ref="A1:H1"/>
    <mergeCell ref="A4:A7"/>
    <mergeCell ref="B4:B7"/>
    <mergeCell ref="C4:C7"/>
    <mergeCell ref="G2:H2"/>
    <mergeCell ref="B2:E2"/>
    <mergeCell ref="A8:A15"/>
    <mergeCell ref="B8:B15"/>
    <mergeCell ref="C8:C11"/>
    <mergeCell ref="D8:D11"/>
    <mergeCell ref="C12:C15"/>
    <mergeCell ref="A16:A20"/>
    <mergeCell ref="C16:C17"/>
    <mergeCell ref="C18:C20"/>
    <mergeCell ref="A21:A24"/>
    <mergeCell ref="B21:B24"/>
    <mergeCell ref="C21:C22"/>
    <mergeCell ref="C23:C24"/>
    <mergeCell ref="B16:B20"/>
    <mergeCell ref="D23:D24"/>
    <mergeCell ref="D4:D7"/>
    <mergeCell ref="D12:D15"/>
    <mergeCell ref="F4:F6"/>
    <mergeCell ref="F12:F15"/>
    <mergeCell ref="F16:F17"/>
    <mergeCell ref="F18:F20"/>
    <mergeCell ref="F21:F22"/>
    <mergeCell ref="D16:D17"/>
    <mergeCell ref="D18:D20"/>
    <mergeCell ref="D21:D22"/>
  </mergeCells>
  <conditionalFormatting sqref="B4:B24">
    <cfRule type="cellIs" dxfId="8" priority="1" operator="lessThanOrEqual">
      <formula>25</formula>
    </cfRule>
    <cfRule type="cellIs" dxfId="7" priority="2" operator="between">
      <formula>26</formula>
      <formula>74</formula>
    </cfRule>
    <cfRule type="cellIs" dxfId="6" priority="3" operator="greaterThanOrEqual">
      <formula>75</formula>
    </cfRule>
  </conditionalFormatting>
  <conditionalFormatting sqref="D4:D24">
    <cfRule type="cellIs" dxfId="5" priority="4" operator="lessThanOrEqual">
      <formula>25</formula>
    </cfRule>
    <cfRule type="cellIs" dxfId="4" priority="5" operator="between">
      <formula>25</formula>
      <formula>74</formula>
    </cfRule>
    <cfRule type="cellIs" dxfId="3" priority="6" operator="greaterThanOrEqual">
      <formula>75</formula>
    </cfRule>
  </conditionalFormatting>
  <conditionalFormatting sqref="G2:H2">
    <cfRule type="cellIs" dxfId="2" priority="7" operator="lessThan">
      <formula>25</formula>
    </cfRule>
    <cfRule type="cellIs" dxfId="1" priority="8" operator="between">
      <formula>26</formula>
      <formula>74</formula>
    </cfRule>
    <cfRule type="cellIs" dxfId="0" priority="9" operator="greaterThan">
      <formula>75</formula>
    </cfRule>
  </conditionalFormatting>
  <pageMargins left="0.7" right="0.7" top="0.75" bottom="0.75" header="0.3" footer="0.3"/>
  <pageSetup orientation="portrait" horizontalDpi="300" verticalDpi="300" r:id="rId1"/>
  <ignoredErrors>
    <ignoredError sqref="D4 D8 D21 D23 D16 D18 D12" formulaRange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Hoja2!$A$1:$A$3</xm:f>
          </x14:formula1>
          <xm:sqref>G4:G6 G10:G17 G23:G24</xm:sqref>
        </x14:dataValidation>
        <x14:dataValidation type="list" allowBlank="1" showInputMessage="1" showErrorMessage="1" xr:uid="{00000000-0002-0000-0000-000001000000}">
          <x14:formula1>
            <xm:f>Hoja2!$B$1:$B$4</xm:f>
          </x14:formula1>
          <xm:sqref>G7:G8</xm:sqref>
        </x14:dataValidation>
        <x14:dataValidation type="list" allowBlank="1" showInputMessage="1" showErrorMessage="1" xr:uid="{00000000-0002-0000-0000-000002000000}">
          <x14:formula1>
            <xm:f>Hoja2!$C$1:$C$5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07663-7189-4437-8975-710E467ADFC1}">
  <dimension ref="A1:N18"/>
  <sheetViews>
    <sheetView tabSelected="1" view="pageBreakPreview" topLeftCell="A10" zoomScale="60" zoomScaleNormal="50" workbookViewId="0">
      <selection activeCell="L11" sqref="L11"/>
    </sheetView>
  </sheetViews>
  <sheetFormatPr baseColWidth="10" defaultRowHeight="15" x14ac:dyDescent="0.25"/>
  <cols>
    <col min="1" max="1" width="32" customWidth="1"/>
    <col min="2" max="2" width="9.5703125" customWidth="1"/>
    <col min="3" max="3" width="31.5703125" customWidth="1"/>
    <col min="4" max="4" width="17.28515625" customWidth="1"/>
    <col min="5" max="5" width="29.140625" customWidth="1"/>
    <col min="6" max="6" width="27.5703125" customWidth="1"/>
    <col min="7" max="8" width="22.140625" customWidth="1"/>
    <col min="9" max="9" width="16.28515625" bestFit="1" customWidth="1"/>
    <col min="10" max="10" width="17" customWidth="1"/>
    <col min="11" max="11" width="15.5703125" customWidth="1"/>
    <col min="12" max="12" width="16.42578125" customWidth="1"/>
    <col min="13" max="13" width="14" customWidth="1"/>
  </cols>
  <sheetData>
    <row r="1" spans="1:14" ht="37.5" customHeight="1" x14ac:dyDescent="0.25">
      <c r="A1" s="52"/>
      <c r="B1" s="51" t="s">
        <v>84</v>
      </c>
      <c r="C1" s="51"/>
      <c r="D1" s="51"/>
      <c r="E1" s="51"/>
      <c r="F1" s="51"/>
      <c r="G1" s="51"/>
      <c r="H1" s="51"/>
      <c r="I1" s="51"/>
      <c r="J1" s="51"/>
      <c r="K1" s="51"/>
      <c r="L1" s="54"/>
      <c r="M1" s="54"/>
    </row>
    <row r="2" spans="1:14" ht="32.25" customHeight="1" x14ac:dyDescent="0.25">
      <c r="A2" s="52"/>
      <c r="B2" s="51"/>
      <c r="C2" s="51"/>
      <c r="D2" s="51"/>
      <c r="E2" s="51"/>
      <c r="F2" s="51"/>
      <c r="G2" s="51"/>
      <c r="H2" s="51"/>
      <c r="I2" s="51"/>
      <c r="J2" s="51"/>
      <c r="K2" s="51"/>
      <c r="L2" s="55" t="s">
        <v>85</v>
      </c>
      <c r="M2" s="55"/>
    </row>
    <row r="3" spans="1:14" ht="31.5" customHeight="1" x14ac:dyDescent="0.25">
      <c r="A3" s="52"/>
      <c r="B3" s="53" t="s">
        <v>93</v>
      </c>
      <c r="C3" s="53"/>
      <c r="D3" s="53"/>
      <c r="E3" s="53"/>
      <c r="F3" s="53"/>
      <c r="G3" s="53"/>
      <c r="H3" s="53"/>
      <c r="I3" s="53"/>
      <c r="J3" s="53"/>
      <c r="K3" s="53"/>
      <c r="L3" s="56" t="s">
        <v>86</v>
      </c>
      <c r="M3" s="56"/>
    </row>
    <row r="4" spans="1:14" ht="30.75" customHeight="1" x14ac:dyDescent="0.25">
      <c r="A4" s="22" t="s">
        <v>87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6" t="s">
        <v>92</v>
      </c>
      <c r="M4" s="56"/>
    </row>
    <row r="5" spans="1:14" ht="25.5" customHeight="1" x14ac:dyDescent="0.25">
      <c r="A5" s="25"/>
      <c r="B5" s="26"/>
      <c r="C5" s="26"/>
      <c r="D5" s="25"/>
      <c r="E5" s="27"/>
      <c r="F5" s="25"/>
      <c r="G5" s="25"/>
      <c r="H5" s="25"/>
      <c r="I5" s="25"/>
    </row>
    <row r="6" spans="1:14" ht="26.25" x14ac:dyDescent="0.3">
      <c r="A6" s="29" t="s">
        <v>88</v>
      </c>
      <c r="B6" s="49">
        <f>+Autodiagnostico!G2</f>
        <v>89.84375</v>
      </c>
      <c r="C6" s="50"/>
      <c r="D6" s="28"/>
      <c r="E6" s="28"/>
      <c r="F6" s="28"/>
      <c r="G6" s="28"/>
      <c r="H6" s="28"/>
      <c r="I6" s="28"/>
      <c r="J6" s="16"/>
    </row>
    <row r="7" spans="1:14" ht="33.75" customHeight="1" x14ac:dyDescent="0.25">
      <c r="A7" s="63" t="s">
        <v>53</v>
      </c>
      <c r="B7" s="63" t="s">
        <v>54</v>
      </c>
      <c r="C7" s="61" t="s">
        <v>55</v>
      </c>
      <c r="D7" s="62" t="s">
        <v>83</v>
      </c>
      <c r="E7" s="59" t="s">
        <v>75</v>
      </c>
      <c r="F7" s="59"/>
      <c r="G7" s="59"/>
      <c r="H7" s="59"/>
      <c r="I7" s="59"/>
      <c r="J7" s="60" t="s">
        <v>76</v>
      </c>
      <c r="K7" s="61" t="s">
        <v>56</v>
      </c>
      <c r="L7" s="61"/>
      <c r="M7" s="61"/>
    </row>
    <row r="8" spans="1:14" ht="61.5" customHeight="1" x14ac:dyDescent="0.25">
      <c r="A8" s="64"/>
      <c r="B8" s="64"/>
      <c r="C8" s="61"/>
      <c r="D8" s="43"/>
      <c r="E8" s="23" t="s">
        <v>77</v>
      </c>
      <c r="F8" s="23" t="s">
        <v>78</v>
      </c>
      <c r="G8" s="23" t="s">
        <v>79</v>
      </c>
      <c r="H8" s="23" t="s">
        <v>80</v>
      </c>
      <c r="I8" s="23" t="s">
        <v>81</v>
      </c>
      <c r="J8" s="60"/>
      <c r="K8" s="24" t="s">
        <v>57</v>
      </c>
      <c r="L8" s="24" t="s">
        <v>82</v>
      </c>
      <c r="M8" s="24" t="s">
        <v>58</v>
      </c>
    </row>
    <row r="9" spans="1:14" ht="125.25" customHeight="1" x14ac:dyDescent="0.25">
      <c r="A9" s="18" t="s">
        <v>49</v>
      </c>
      <c r="B9" s="9">
        <v>0</v>
      </c>
      <c r="C9" s="21" t="s">
        <v>114</v>
      </c>
      <c r="D9" s="21" t="s">
        <v>59</v>
      </c>
      <c r="E9" s="69" t="s">
        <v>116</v>
      </c>
      <c r="F9" s="17"/>
      <c r="G9" s="17"/>
      <c r="H9" s="21"/>
      <c r="I9" s="21" t="s">
        <v>118</v>
      </c>
      <c r="J9" s="19">
        <v>45260</v>
      </c>
      <c r="K9" s="17"/>
      <c r="L9" s="17"/>
      <c r="M9" s="36"/>
    </row>
    <row r="10" spans="1:14" ht="105" x14ac:dyDescent="0.25">
      <c r="A10" s="65" t="s">
        <v>19</v>
      </c>
      <c r="B10" s="67">
        <v>0</v>
      </c>
      <c r="C10" s="38" t="s">
        <v>109</v>
      </c>
      <c r="D10" s="21" t="s">
        <v>59</v>
      </c>
      <c r="E10" s="3" t="s">
        <v>117</v>
      </c>
      <c r="F10" s="21"/>
      <c r="G10" s="17"/>
      <c r="H10" s="17"/>
      <c r="I10" s="21" t="s">
        <v>108</v>
      </c>
      <c r="J10" s="19">
        <v>45260</v>
      </c>
      <c r="K10" s="70">
        <v>45138</v>
      </c>
      <c r="L10" s="3" t="s">
        <v>108</v>
      </c>
      <c r="M10" s="37">
        <v>0.5</v>
      </c>
      <c r="N10" s="32"/>
    </row>
    <row r="11" spans="1:14" ht="245.25" customHeight="1" x14ac:dyDescent="0.25">
      <c r="A11" s="66"/>
      <c r="B11" s="68"/>
      <c r="C11" s="39" t="s">
        <v>121</v>
      </c>
      <c r="D11" s="21" t="s">
        <v>113</v>
      </c>
      <c r="E11" s="3" t="s">
        <v>120</v>
      </c>
      <c r="F11" s="21"/>
      <c r="G11" s="21"/>
      <c r="H11" s="21"/>
      <c r="I11" s="21" t="s">
        <v>110</v>
      </c>
      <c r="J11" s="19">
        <v>45260</v>
      </c>
      <c r="K11" s="72">
        <v>45138</v>
      </c>
      <c r="L11" s="71" t="s">
        <v>119</v>
      </c>
      <c r="M11" s="37">
        <v>0.5</v>
      </c>
    </row>
    <row r="12" spans="1:14" ht="199.5" customHeight="1" x14ac:dyDescent="0.25">
      <c r="A12" s="2" t="s">
        <v>36</v>
      </c>
      <c r="B12" s="9">
        <v>0</v>
      </c>
      <c r="C12" s="38" t="s">
        <v>115</v>
      </c>
      <c r="D12" s="21" t="s">
        <v>111</v>
      </c>
      <c r="E12" s="69" t="s">
        <v>116</v>
      </c>
      <c r="F12" s="17"/>
      <c r="G12" s="17"/>
      <c r="H12" s="21"/>
      <c r="I12" s="21" t="s">
        <v>112</v>
      </c>
      <c r="J12" s="19">
        <v>45260</v>
      </c>
      <c r="K12" s="17"/>
      <c r="L12" s="17"/>
      <c r="M12" s="37"/>
    </row>
    <row r="13" spans="1:14" x14ac:dyDescent="0.25">
      <c r="E13" s="74"/>
    </row>
    <row r="14" spans="1:14" x14ac:dyDescent="0.25">
      <c r="E14" s="74"/>
    </row>
    <row r="15" spans="1:14" x14ac:dyDescent="0.25">
      <c r="A15" s="73" t="s">
        <v>127</v>
      </c>
      <c r="B15" s="73"/>
      <c r="D15" s="58" t="s">
        <v>130</v>
      </c>
      <c r="E15" s="58"/>
      <c r="F15" s="58"/>
      <c r="G15" s="58" t="s">
        <v>129</v>
      </c>
      <c r="H15" s="58"/>
      <c r="I15" s="58"/>
      <c r="J15" s="58"/>
      <c r="K15" s="58" t="s">
        <v>128</v>
      </c>
      <c r="L15" s="58"/>
      <c r="M15" s="58"/>
    </row>
    <row r="16" spans="1:14" ht="18.75" x14ac:dyDescent="0.3">
      <c r="A16" s="57" t="s">
        <v>122</v>
      </c>
      <c r="B16" s="57"/>
      <c r="C16" s="57"/>
      <c r="D16" s="75" t="s">
        <v>123</v>
      </c>
      <c r="E16" s="75"/>
      <c r="F16" s="75"/>
      <c r="G16" s="57" t="s">
        <v>125</v>
      </c>
      <c r="H16" s="57"/>
      <c r="I16" s="57"/>
      <c r="J16" s="57"/>
      <c r="K16" s="57" t="s">
        <v>91</v>
      </c>
      <c r="L16" s="57"/>
      <c r="M16" s="57"/>
    </row>
    <row r="17" spans="1:13" x14ac:dyDescent="0.25">
      <c r="A17" s="58" t="s">
        <v>89</v>
      </c>
      <c r="B17" s="58"/>
      <c r="C17" s="58"/>
      <c r="D17" s="58" t="s">
        <v>124</v>
      </c>
      <c r="E17" s="58"/>
      <c r="F17" s="58"/>
      <c r="G17" s="58" t="s">
        <v>126</v>
      </c>
      <c r="H17" s="58"/>
      <c r="I17" s="58"/>
      <c r="J17" s="58"/>
      <c r="K17" s="58" t="s">
        <v>90</v>
      </c>
      <c r="L17" s="58"/>
      <c r="M17" s="58"/>
    </row>
    <row r="18" spans="1:13" x14ac:dyDescent="0.25">
      <c r="L18" s="73"/>
    </row>
  </sheetData>
  <mergeCells count="28">
    <mergeCell ref="D15:F15"/>
    <mergeCell ref="K16:M16"/>
    <mergeCell ref="K17:M17"/>
    <mergeCell ref="G16:J16"/>
    <mergeCell ref="G17:J17"/>
    <mergeCell ref="G15:J15"/>
    <mergeCell ref="K15:M15"/>
    <mergeCell ref="A16:C16"/>
    <mergeCell ref="D16:F16"/>
    <mergeCell ref="D17:F17"/>
    <mergeCell ref="A17:C17"/>
    <mergeCell ref="E7:I7"/>
    <mergeCell ref="J7:J8"/>
    <mergeCell ref="K7:M7"/>
    <mergeCell ref="D7:D8"/>
    <mergeCell ref="A7:A8"/>
    <mergeCell ref="B7:B8"/>
    <mergeCell ref="C7:C8"/>
    <mergeCell ref="A10:A11"/>
    <mergeCell ref="B10:B11"/>
    <mergeCell ref="B6:C6"/>
    <mergeCell ref="B1:K2"/>
    <mergeCell ref="A1:A3"/>
    <mergeCell ref="B3:K4"/>
    <mergeCell ref="L1:M1"/>
    <mergeCell ref="L2:M2"/>
    <mergeCell ref="L3:M3"/>
    <mergeCell ref="L4:M4"/>
  </mergeCells>
  <hyperlinks>
    <hyperlink ref="L11" r:id="rId1" xr:uid="{C87C5971-0D42-47B1-A7D2-9AACE40675A2}"/>
  </hyperlinks>
  <printOptions horizontalCentered="1" verticalCentered="1"/>
  <pageMargins left="0.31496062992125984" right="0.31496062992125984" top="0.55118110236220474" bottom="0.35433070866141736" header="0.31496062992125984" footer="0.31496062992125984"/>
  <pageSetup scale="48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1D1DE76-83F5-4E7E-A4FC-A560DFA2A039}">
          <x14:formula1>
            <xm:f>Hoja2!$C$1:$C$5</xm:f>
          </x14:formula1>
          <xm:sqref>B12</xm:sqref>
        </x14:dataValidation>
        <x14:dataValidation type="list" allowBlank="1" showInputMessage="1" showErrorMessage="1" xr:uid="{53EA6D26-238C-43D9-BDFD-ED8170A33D05}">
          <x14:formula1>
            <xm:f>Hoja2!$A$1:$A$3</xm:f>
          </x14:formula1>
          <xm:sqref>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6928A-2A80-4C88-939C-F215BA1A39D4}">
  <dimension ref="A1:E16"/>
  <sheetViews>
    <sheetView workbookViewId="0">
      <selection activeCell="E5" sqref="E5"/>
    </sheetView>
  </sheetViews>
  <sheetFormatPr baseColWidth="10" defaultRowHeight="15" x14ac:dyDescent="0.25"/>
  <cols>
    <col min="1" max="1" width="39.28515625" bestFit="1" customWidth="1"/>
    <col min="2" max="2" width="22.28515625" customWidth="1"/>
    <col min="3" max="3" width="31.42578125" customWidth="1"/>
  </cols>
  <sheetData>
    <row r="1" spans="1:5" x14ac:dyDescent="0.25">
      <c r="A1" s="61" t="s">
        <v>55</v>
      </c>
      <c r="B1" s="62" t="s">
        <v>83</v>
      </c>
      <c r="C1" s="62" t="s">
        <v>107</v>
      </c>
    </row>
    <row r="2" spans="1:5" x14ac:dyDescent="0.25">
      <c r="A2" s="61"/>
      <c r="B2" s="43"/>
      <c r="C2" s="43"/>
    </row>
    <row r="3" spans="1:5" ht="90.75" thickBot="1" x14ac:dyDescent="0.3">
      <c r="A3" s="30" t="s">
        <v>61</v>
      </c>
      <c r="B3" s="21" t="s">
        <v>60</v>
      </c>
      <c r="C3" s="33" t="s">
        <v>98</v>
      </c>
      <c r="E3" s="35"/>
    </row>
    <row r="4" spans="1:5" ht="105" x14ac:dyDescent="0.25">
      <c r="A4" s="21" t="s">
        <v>64</v>
      </c>
      <c r="B4" s="21" t="s">
        <v>59</v>
      </c>
      <c r="C4" s="21" t="s">
        <v>95</v>
      </c>
    </row>
    <row r="5" spans="1:5" ht="60" x14ac:dyDescent="0.25">
      <c r="A5" s="31" t="s">
        <v>62</v>
      </c>
      <c r="B5" s="21" t="s">
        <v>59</v>
      </c>
      <c r="C5" s="21" t="s">
        <v>96</v>
      </c>
    </row>
    <row r="6" spans="1:5" ht="60.75" thickBot="1" x14ac:dyDescent="0.3">
      <c r="A6" s="21" t="s">
        <v>63</v>
      </c>
      <c r="B6" s="21" t="s">
        <v>59</v>
      </c>
      <c r="C6" s="34" t="s">
        <v>99</v>
      </c>
    </row>
    <row r="7" spans="1:5" ht="60.75" thickBot="1" x14ac:dyDescent="0.3">
      <c r="A7" s="31" t="s">
        <v>51</v>
      </c>
      <c r="B7" s="21" t="s">
        <v>59</v>
      </c>
      <c r="C7" s="34" t="s">
        <v>100</v>
      </c>
    </row>
    <row r="8" spans="1:5" ht="84.75" thickBot="1" x14ac:dyDescent="0.3">
      <c r="A8" s="31" t="s">
        <v>67</v>
      </c>
      <c r="B8" s="21" t="s">
        <v>59</v>
      </c>
      <c r="C8" s="34" t="s">
        <v>101</v>
      </c>
    </row>
    <row r="9" spans="1:5" ht="60.75" thickBot="1" x14ac:dyDescent="0.3">
      <c r="A9" s="21" t="s">
        <v>68</v>
      </c>
      <c r="B9" s="21" t="s">
        <v>59</v>
      </c>
      <c r="C9" s="34" t="s">
        <v>102</v>
      </c>
    </row>
    <row r="10" spans="1:5" ht="72.75" thickBot="1" x14ac:dyDescent="0.3">
      <c r="A10" s="30" t="s">
        <v>65</v>
      </c>
      <c r="B10" s="21" t="s">
        <v>59</v>
      </c>
      <c r="C10" s="34" t="s">
        <v>103</v>
      </c>
    </row>
    <row r="11" spans="1:5" ht="45.75" thickBot="1" x14ac:dyDescent="0.3">
      <c r="A11" s="21" t="s">
        <v>66</v>
      </c>
      <c r="B11" s="21" t="s">
        <v>59</v>
      </c>
      <c r="C11" s="33" t="s">
        <v>104</v>
      </c>
    </row>
    <row r="12" spans="1:5" ht="60.75" thickBot="1" x14ac:dyDescent="0.3">
      <c r="A12" s="18" t="s">
        <v>69</v>
      </c>
      <c r="B12" s="21" t="s">
        <v>70</v>
      </c>
      <c r="C12" s="34" t="s">
        <v>105</v>
      </c>
    </row>
    <row r="13" spans="1:5" ht="60.75" thickBot="1" x14ac:dyDescent="0.3">
      <c r="A13" s="18" t="s">
        <v>69</v>
      </c>
      <c r="B13" s="21" t="s">
        <v>70</v>
      </c>
      <c r="C13" s="34" t="s">
        <v>105</v>
      </c>
    </row>
    <row r="14" spans="1:5" ht="60.75" thickBot="1" x14ac:dyDescent="0.3">
      <c r="A14" s="18" t="s">
        <v>94</v>
      </c>
      <c r="B14" s="21" t="s">
        <v>70</v>
      </c>
      <c r="C14" s="34" t="s">
        <v>105</v>
      </c>
    </row>
    <row r="15" spans="1:5" ht="60.75" thickBot="1" x14ac:dyDescent="0.3">
      <c r="A15" s="31" t="s">
        <v>97</v>
      </c>
      <c r="B15" s="21" t="s">
        <v>59</v>
      </c>
      <c r="C15" s="34" t="s">
        <v>106</v>
      </c>
    </row>
    <row r="16" spans="1:5" ht="60.75" thickBot="1" x14ac:dyDescent="0.3">
      <c r="A16" s="18" t="s">
        <v>71</v>
      </c>
      <c r="B16" s="21" t="s">
        <v>72</v>
      </c>
      <c r="C16" s="34" t="s">
        <v>72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6" sqref="C6"/>
    </sheetView>
  </sheetViews>
  <sheetFormatPr baseColWidth="10" defaultRowHeight="15" x14ac:dyDescent="0.25"/>
  <sheetData>
    <row r="1" spans="1:3" x14ac:dyDescent="0.25">
      <c r="A1">
        <v>100</v>
      </c>
      <c r="B1">
        <v>100</v>
      </c>
      <c r="C1">
        <v>100</v>
      </c>
    </row>
    <row r="2" spans="1:3" x14ac:dyDescent="0.25">
      <c r="A2">
        <v>50</v>
      </c>
      <c r="B2">
        <v>50</v>
      </c>
      <c r="C2">
        <v>75</v>
      </c>
    </row>
    <row r="3" spans="1:3" x14ac:dyDescent="0.25">
      <c r="A3">
        <v>0</v>
      </c>
      <c r="B3">
        <v>25</v>
      </c>
      <c r="C3">
        <v>50</v>
      </c>
    </row>
    <row r="4" spans="1:3" x14ac:dyDescent="0.25">
      <c r="B4">
        <v>0</v>
      </c>
      <c r="C4">
        <v>25</v>
      </c>
    </row>
    <row r="5" spans="1:3" x14ac:dyDescent="0.25">
      <c r="C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Autodiagnostico</vt:lpstr>
      <vt:lpstr>Plan de acción</vt:lpstr>
      <vt:lpstr>Hoja1</vt:lpstr>
      <vt:lpstr>Hoja2</vt:lpstr>
      <vt:lpstr>'Plan de acción'!Área_de_impresión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equinones</dc:creator>
  <cp:lastModifiedBy>MIPG.Danna</cp:lastModifiedBy>
  <cp:lastPrinted>2023-07-31T14:21:01Z</cp:lastPrinted>
  <dcterms:created xsi:type="dcterms:W3CDTF">2020-04-22T13:11:26Z</dcterms:created>
  <dcterms:modified xsi:type="dcterms:W3CDTF">2023-07-31T15:04:30Z</dcterms:modified>
</cp:coreProperties>
</file>